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\OneDrive\Documentos\MARCOS documentos\"/>
    </mc:Choice>
  </mc:AlternateContent>
  <workbookProtection workbookAlgorithmName="SHA-512" workbookHashValue="Th6eVQuc2bM9Cxd464BjwHGtATVqEfh9UU2wZalY8CnkaIlJEImnZQVxtdMsLX8aOhPvPW3jVcdOhPsSz73Imw==" workbookSaltValue="uPMBqjvbvHf2+IhIG88lbg==" workbookSpinCount="100000" lockStructure="1"/>
  <bookViews>
    <workbookView xWindow="0" yWindow="0" windowWidth="20490" windowHeight="6930"/>
  </bookViews>
  <sheets>
    <sheet name="LISTA COMPLETA" sheetId="1" r:id="rId1"/>
    <sheet name="KIT ABERTURA FICHAS" sheetId="3" r:id="rId2"/>
    <sheet name="KIT ABERTURA LITERATURA" sheetId="4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E9" i="4"/>
  <c r="E28" i="4" l="1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8" i="4"/>
  <c r="E7" i="4"/>
  <c r="E5" i="4"/>
  <c r="E4" i="4"/>
  <c r="E29" i="4" s="1"/>
  <c r="E14" i="3"/>
  <c r="E13" i="3"/>
  <c r="E12" i="3"/>
  <c r="E11" i="3"/>
  <c r="E10" i="3"/>
  <c r="E9" i="3"/>
  <c r="E8" i="3"/>
  <c r="E7" i="3"/>
  <c r="E6" i="3"/>
  <c r="E5" i="3"/>
  <c r="E4" i="3"/>
  <c r="E15" i="3" s="1"/>
  <c r="E130" i="1" l="1"/>
  <c r="E44" i="1" l="1"/>
  <c r="E42" i="1"/>
  <c r="E7" i="1" l="1"/>
  <c r="E83" i="1" l="1"/>
  <c r="E82" i="1"/>
  <c r="E16" i="1" l="1"/>
  <c r="E159" i="1" l="1"/>
  <c r="E158" i="1"/>
  <c r="E157" i="1"/>
  <c r="E156" i="1"/>
  <c r="E155" i="1"/>
  <c r="E154" i="1"/>
  <c r="E153" i="1"/>
  <c r="E152" i="1"/>
  <c r="E151" i="1"/>
  <c r="E150" i="1"/>
  <c r="E149" i="1"/>
  <c r="E146" i="1"/>
  <c r="E145" i="1"/>
  <c r="E144" i="1"/>
  <c r="E143" i="1"/>
  <c r="E142" i="1"/>
  <c r="E141" i="1"/>
  <c r="E140" i="1"/>
  <c r="E139" i="1"/>
  <c r="E138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8" i="1"/>
  <c r="E87" i="1"/>
  <c r="E86" i="1"/>
  <c r="E85" i="1"/>
  <c r="E84" i="1"/>
  <c r="E80" i="1"/>
  <c r="E79" i="1"/>
  <c r="E78" i="1"/>
  <c r="E77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1" i="1"/>
  <c r="E60" i="1"/>
  <c r="E59" i="1"/>
  <c r="E58" i="1"/>
  <c r="E56" i="1"/>
  <c r="E55" i="1"/>
  <c r="E54" i="1"/>
  <c r="E53" i="1"/>
  <c r="E52" i="1"/>
  <c r="E51" i="1"/>
  <c r="E50" i="1"/>
  <c r="E49" i="1"/>
  <c r="E48" i="1"/>
  <c r="E47" i="1"/>
  <c r="E46" i="1"/>
  <c r="E43" i="1"/>
  <c r="E41" i="1"/>
  <c r="E40" i="1"/>
  <c r="E39" i="1"/>
  <c r="E38" i="1"/>
  <c r="E37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163" i="1" l="1"/>
  <c r="E167" i="1" l="1"/>
  <c r="E165" i="1"/>
</calcChain>
</file>

<file path=xl/sharedStrings.xml><?xml version="1.0" encoding="utf-8"?>
<sst xmlns="http://schemas.openxmlformats.org/spreadsheetml/2006/main" count="380" uniqueCount="299">
  <si>
    <t>CODIGO</t>
  </si>
  <si>
    <t>MATERIAL EM PORTUGUES BRASIL/PORTUGAL</t>
  </si>
  <si>
    <t>AREA</t>
  </si>
  <si>
    <t>BR-2203</t>
  </si>
  <si>
    <t xml:space="preserve">SERVIDORES DE CONFIANCA FUNCOES E RESPONSABILIDADES </t>
  </si>
  <si>
    <t>PB-3101</t>
  </si>
  <si>
    <t>QUEM O QUE COMO E PORQUE</t>
  </si>
  <si>
    <t>BR-3113</t>
  </si>
  <si>
    <r>
      <t>DE JOVENS ADICTOS, PARA JOVENS ADICTOS</t>
    </r>
    <r>
      <rPr>
        <sz val="10"/>
        <color indexed="53"/>
        <rFont val="Arial"/>
        <family val="2"/>
      </rPr>
      <t xml:space="preserve"> </t>
    </r>
  </si>
  <si>
    <t>PB-3114</t>
  </si>
  <si>
    <t>A EXPERIENCIA DE UM ADICTO</t>
  </si>
  <si>
    <t>BR-3115</t>
  </si>
  <si>
    <t>IP E O MEMBRO DE NA</t>
  </si>
  <si>
    <t>PB-3119</t>
  </si>
  <si>
    <t>AUTO ACEITACAO</t>
  </si>
  <si>
    <t>BR-3120</t>
  </si>
  <si>
    <t xml:space="preserve">O SERV DE HOSP. E INST. E O MEMBRO DE NA </t>
  </si>
  <si>
    <t>PB-3122</t>
  </si>
  <si>
    <t>BEM VINDOS  A NARCOTICOS ANONIMOS</t>
  </si>
  <si>
    <t>PB-3123</t>
  </si>
  <si>
    <t>MANTER-SE LIMPO NA RUA</t>
  </si>
  <si>
    <t>BR-3124</t>
  </si>
  <si>
    <t xml:space="preserve">IMPORTANCIA DO DINHEIRO AUTOSSUSTENTO EM NA </t>
  </si>
  <si>
    <t>BR-3127</t>
  </si>
  <si>
    <t xml:space="preserve">PARA PAIS OU RESPONSAVEIS DOS ADICTOS DE NA </t>
  </si>
  <si>
    <t>PB-3105</t>
  </si>
  <si>
    <t>UMA OUTRA PERSPECTIVA</t>
  </si>
  <si>
    <t>PB-3106</t>
  </si>
  <si>
    <t>RECUPERACAO E RECAIDA</t>
  </si>
  <si>
    <t>PB-3107</t>
  </si>
  <si>
    <t>SOU UM ADICTO</t>
  </si>
  <si>
    <t>PB-3108</t>
  </si>
  <si>
    <t>SO POR HOJE</t>
  </si>
  <si>
    <t>PB-3109</t>
  </si>
  <si>
    <t>VIVER O PROGRAMA</t>
  </si>
  <si>
    <t>PB-3111</t>
  </si>
  <si>
    <t>APADRINHAMENTO</t>
  </si>
  <si>
    <t>PB-3112</t>
  </si>
  <si>
    <t>O TRIANGULO DA AUTO OBSESSAO</t>
  </si>
  <si>
    <t>PB-3116</t>
  </si>
  <si>
    <t>PARA O RECEM CHEGADO</t>
  </si>
  <si>
    <t>PB-3126</t>
  </si>
  <si>
    <t xml:space="preserve">ACESSIBILIDADE P/AQUELES C/ NECESSIDADES ESPECIAIS </t>
  </si>
  <si>
    <t>PB-3128</t>
  </si>
  <si>
    <t xml:space="preserve">MANTENDO OS SERVICOS DE NA </t>
  </si>
  <si>
    <t>PB-3129</t>
  </si>
  <si>
    <t xml:space="preserve">UMA INTRODUÇÃO AS REUNIÕES DE NA </t>
  </si>
  <si>
    <t>PO-2202</t>
  </si>
  <si>
    <t>REUNIÕES DE ASSUNTO DE GRUPO</t>
  </si>
  <si>
    <t>PO-2204</t>
  </si>
  <si>
    <t>COMPORTAMENTO PERTURBADOR E VIOLENTO</t>
  </si>
  <si>
    <t>PO-2205</t>
  </si>
  <si>
    <t>OS GRUPOS DE NA E A MEDICAÇÃO</t>
  </si>
  <si>
    <t>PB-2302</t>
  </si>
  <si>
    <t>INFORMAÇÔES SOBRE NA</t>
  </si>
  <si>
    <t>PB-2301</t>
  </si>
  <si>
    <t>PESQUISA DE PARTICIPAÇÃO DE MEMBROS</t>
  </si>
  <si>
    <t>PB-2207</t>
  </si>
  <si>
    <r>
      <t xml:space="preserve">MIDIAS SOCIAIS E NOSSOS PRINCIPIOS ORIENTADORES </t>
    </r>
    <r>
      <rPr>
        <b/>
        <sz val="8"/>
        <color rgb="FFFF0000"/>
        <rFont val="Arial"/>
        <family val="2"/>
      </rPr>
      <t>(NOVO)</t>
    </r>
  </si>
  <si>
    <t>PB-3130</t>
  </si>
  <si>
    <r>
      <t>SAUDE MENTAL EM RECUPERACAO</t>
    </r>
    <r>
      <rPr>
        <b/>
        <sz val="8"/>
        <color rgb="FFFF0000"/>
        <rFont val="Arial"/>
        <family val="2"/>
      </rPr>
      <t xml:space="preserve"> (NOVO)</t>
    </r>
  </si>
  <si>
    <t>PB-1112</t>
  </si>
  <si>
    <t>SO POR HOJE MEDITACOES DIARIAS</t>
  </si>
  <si>
    <t>PB-1400</t>
  </si>
  <si>
    <t>GUIA PARA TRABALHAR OS PASSOS</t>
  </si>
  <si>
    <t>PB-1101</t>
  </si>
  <si>
    <t xml:space="preserve">TEXTO BASICO SEXTA EDIÇÃO </t>
  </si>
  <si>
    <t>PB-1150</t>
  </si>
  <si>
    <t>VIVER LIMPO</t>
  </si>
  <si>
    <t>PB-1140</t>
  </si>
  <si>
    <t>FUNCIONA COMO E POR QUE</t>
  </si>
  <si>
    <t>PB-1120</t>
  </si>
  <si>
    <t>MILAGRES ACONTECEM</t>
  </si>
  <si>
    <t>PB-1200</t>
  </si>
  <si>
    <t>GUIA INTRODUTORIO PARA NA</t>
  </si>
  <si>
    <t>BR-1600</t>
  </si>
  <si>
    <t>LIVRETO DO GRUPO</t>
  </si>
  <si>
    <t>PB-1500</t>
  </si>
  <si>
    <r>
      <t xml:space="preserve">LIVRETO BRANCO </t>
    </r>
    <r>
      <rPr>
        <sz val="10"/>
        <color indexed="53"/>
        <rFont val="Arial"/>
        <family val="2"/>
      </rPr>
      <t xml:space="preserve"> </t>
    </r>
  </si>
  <si>
    <t>PB-3102</t>
  </si>
  <si>
    <t>O GRUPO</t>
  </si>
  <si>
    <t>PB-3117</t>
  </si>
  <si>
    <t>PARA AQUELES EM TRATAMENTO</t>
  </si>
  <si>
    <t>ATRÁS DAS GRADES</t>
  </si>
  <si>
    <t>PO-1603</t>
  </si>
  <si>
    <t>EM TEMPOS DE DOENCA</t>
  </si>
  <si>
    <t>NA UM RECURSO EM VOSSA COMUNIDADE</t>
  </si>
  <si>
    <t>PO-3110</t>
  </si>
  <si>
    <t>TRABALHANDO O QUARTO PASSO</t>
  </si>
  <si>
    <t>PB-3121</t>
  </si>
  <si>
    <t>O SOLITARIO CONTINUAR LIMPO E ISOLADO</t>
  </si>
  <si>
    <t>PB-2101</t>
  </si>
  <si>
    <r>
      <t xml:space="preserve">CONCEITOS BASICOS DE HOSPITAIS E INSTITUICOES </t>
    </r>
    <r>
      <rPr>
        <b/>
        <sz val="8"/>
        <color rgb="FFFF0000"/>
        <rFont val="Arial"/>
        <family val="2"/>
      </rPr>
      <t>(NOVO)</t>
    </r>
  </si>
  <si>
    <t>PB-1164</t>
  </si>
  <si>
    <t xml:space="preserve">OS DOZE CONCEITOS PARA O SERVICO EM NA </t>
  </si>
  <si>
    <t>BR-2115</t>
  </si>
  <si>
    <t>GUIA PARA GRUPOS INSTITUCIONAIS</t>
  </si>
  <si>
    <t>PB-2102</t>
  </si>
  <si>
    <r>
      <t xml:space="preserve">CONCEITOS BASICOS DE RP </t>
    </r>
    <r>
      <rPr>
        <b/>
        <sz val="8"/>
        <color rgb="FFFF0000"/>
        <rFont val="Arial"/>
        <family val="2"/>
      </rPr>
      <t>(NOVO)</t>
    </r>
  </si>
  <si>
    <t>PASTA IP</t>
  </si>
  <si>
    <r>
      <t xml:space="preserve">PASTA IP </t>
    </r>
    <r>
      <rPr>
        <b/>
        <sz val="8"/>
        <color rgb="FFFF0000"/>
        <rFont val="Arial"/>
        <family val="2"/>
      </rPr>
      <t>(NOVO)</t>
    </r>
  </si>
  <si>
    <t>PO-4100</t>
  </si>
  <si>
    <t>FICHA BRANCA</t>
  </si>
  <si>
    <t>PO-4101</t>
  </si>
  <si>
    <t>FICHA LARANJA 30 DIAS</t>
  </si>
  <si>
    <t>PO-4102</t>
  </si>
  <si>
    <t>FICHA VERDE 60 DIAS</t>
  </si>
  <si>
    <t>PO-4103</t>
  </si>
  <si>
    <t>FICHA VERMELHA 90 DIAS</t>
  </si>
  <si>
    <t>PO-4104</t>
  </si>
  <si>
    <t>FICHA AZUL 6 MESES</t>
  </si>
  <si>
    <t>PO-4105</t>
  </si>
  <si>
    <t>FICHA AMARELA 9 MESES</t>
  </si>
  <si>
    <t>PO-4106</t>
  </si>
  <si>
    <t>FICHA BEGE 1 ANO</t>
  </si>
  <si>
    <t>PO-4107</t>
  </si>
  <si>
    <t>FICHA CINZA 18 MESES</t>
  </si>
  <si>
    <t>PO-4108</t>
  </si>
  <si>
    <t>FICHA PRETA MULTIPLOS ANOS</t>
  </si>
  <si>
    <t>PB-9071</t>
  </si>
  <si>
    <t>POSTER GRATIDAO</t>
  </si>
  <si>
    <t>PB-9072</t>
  </si>
  <si>
    <t>POSTER ORACAO DA SERENIDADE</t>
  </si>
  <si>
    <t>PB-9073</t>
  </si>
  <si>
    <t>POSTER 12 PASSOS</t>
  </si>
  <si>
    <t>PB-9074</t>
  </si>
  <si>
    <t>POSTER 12 TRADICOES</t>
  </si>
  <si>
    <t>PB-9075</t>
  </si>
  <si>
    <t>POSTER 3 PASSO</t>
  </si>
  <si>
    <t>PB-9076</t>
  </si>
  <si>
    <t>POSTER SO POR HOJE</t>
  </si>
  <si>
    <t>PB-9077</t>
  </si>
  <si>
    <t>POSTER 12 CONCEITOS</t>
  </si>
  <si>
    <t>PB-9078</t>
  </si>
  <si>
    <t>POSTER ORACAO DE SERVICO DE NA</t>
  </si>
  <si>
    <t>BR-0002.</t>
  </si>
  <si>
    <t>CARTAZ IP A4 LIGUE E PROCURE</t>
  </si>
  <si>
    <t>BR-0002</t>
  </si>
  <si>
    <t>CARTAZ IP A3 LIGUE E PROCURE</t>
  </si>
  <si>
    <t>BR-0003</t>
  </si>
  <si>
    <t>SACOLA SETIMA TRADICAO EM BRIM</t>
  </si>
  <si>
    <t>BR-0004</t>
  </si>
  <si>
    <t>TOALHA DE MESA EM BRIM</t>
  </si>
  <si>
    <t>PB-9130</t>
  </si>
  <si>
    <t>CARTOES DE LEITURA DE GRUPO</t>
  </si>
  <si>
    <t>PB-4300</t>
  </si>
  <si>
    <t>MEDALHAO BRONZE 18 MESES</t>
  </si>
  <si>
    <t>PB-4301</t>
  </si>
  <si>
    <t>MEDALHAO BRONZE 1 ANO</t>
  </si>
  <si>
    <t>PB-4302</t>
  </si>
  <si>
    <t>MEDALHAO BRONZE 2 ANOS</t>
  </si>
  <si>
    <t>PB-4303</t>
  </si>
  <si>
    <t>MEDALHAO BRONZE 3 ANOS</t>
  </si>
  <si>
    <t>PB-4304</t>
  </si>
  <si>
    <t>MEDALHAO BRONZE 4 ANOS</t>
  </si>
  <si>
    <t>PB-4305</t>
  </si>
  <si>
    <t>MEDALHAO BRONZE 5 ANOS</t>
  </si>
  <si>
    <t>PB-4306</t>
  </si>
  <si>
    <t>MEDALHAO BRONZE 6 ANOS</t>
  </si>
  <si>
    <t>PB-4307</t>
  </si>
  <si>
    <t>MEDALHAO BRONZE 7 ANOS</t>
  </si>
  <si>
    <t>PB-4308</t>
  </si>
  <si>
    <t>MEDALHAO BRONZE 8 ANOS</t>
  </si>
  <si>
    <t>PB-4309</t>
  </si>
  <si>
    <t>MEDALHAO BRONZE 9 ANOS</t>
  </si>
  <si>
    <t>PB-4310</t>
  </si>
  <si>
    <t>MEDALHAO BRONZE 10 ANOS</t>
  </si>
  <si>
    <t>PB-4311</t>
  </si>
  <si>
    <t>MEDALHAO BRONZE 11 ANOS</t>
  </si>
  <si>
    <t>PB-4312</t>
  </si>
  <si>
    <t>MEDALHAO BRONZE 12 ANOS</t>
  </si>
  <si>
    <t>PB-4313</t>
  </si>
  <si>
    <t>MEDALHAO BRONZE 13 ANOS</t>
  </si>
  <si>
    <t>PB-4314</t>
  </si>
  <si>
    <t>MEDALHAO BRONZE 14 ANOS</t>
  </si>
  <si>
    <t>PB-4315</t>
  </si>
  <si>
    <t>MEDALHAO BRONZE 15 ANOS</t>
  </si>
  <si>
    <t>PB-4316</t>
  </si>
  <si>
    <t>MEDALHAO BRONZE 16 ANOS</t>
  </si>
  <si>
    <t>PB-4317</t>
  </si>
  <si>
    <t>MEDALHAO BRONZE 17 ANOS</t>
  </si>
  <si>
    <t>PB-4318</t>
  </si>
  <si>
    <t>MEDALHAO BRONZE 18 ANOS</t>
  </si>
  <si>
    <t>PB-4319</t>
  </si>
  <si>
    <t>MEDALHAO BRONZE 19 ANOS</t>
  </si>
  <si>
    <t>PB-4320</t>
  </si>
  <si>
    <t>MEDALHAO BRONZE 20 ANOS</t>
  </si>
  <si>
    <t>PB-4321</t>
  </si>
  <si>
    <t>MEDALHAO BRONZE 21 ANOS</t>
  </si>
  <si>
    <t>PB-4322</t>
  </si>
  <si>
    <t>MEDALHAO BRONZE 22 ANOS</t>
  </si>
  <si>
    <t>PB-4323</t>
  </si>
  <si>
    <t>MEDALHAO BRONZE 23 ANOS</t>
  </si>
  <si>
    <t>PB-4324</t>
  </si>
  <si>
    <t>MEDALHAO BRONZE 24 ANOS</t>
  </si>
  <si>
    <t>PB-4325</t>
  </si>
  <si>
    <t>MEDALHAO BRONZE 25 ANOS</t>
  </si>
  <si>
    <t>PB-4326</t>
  </si>
  <si>
    <t>MEDALHAO BRONZE 26 ANOS</t>
  </si>
  <si>
    <t>PB-4327</t>
  </si>
  <si>
    <t>MEDALHAO BRONZE 27 ANOS</t>
  </si>
  <si>
    <t>PB-4328</t>
  </si>
  <si>
    <t>MEDALHAO BRONZE 28 ANOS</t>
  </si>
  <si>
    <t>PB-4329</t>
  </si>
  <si>
    <t>MEDALHAO BRONZE 29 ANOS</t>
  </si>
  <si>
    <t>PB-4330</t>
  </si>
  <si>
    <t>MEDALHAO BRONZE 30 ANOS</t>
  </si>
  <si>
    <t>PB-4331</t>
  </si>
  <si>
    <t>MEDALHAO BRONZE 31 ANOS</t>
  </si>
  <si>
    <t>PB-4332</t>
  </si>
  <si>
    <t>MEDALHAO BRONZE 32 ANOS</t>
  </si>
  <si>
    <t>PB-4333</t>
  </si>
  <si>
    <t>MEDALHAO BRONZE 33 ANOS</t>
  </si>
  <si>
    <t>PB-4334</t>
  </si>
  <si>
    <t>MEDALHAO BRONZE 34 ANOS</t>
  </si>
  <si>
    <t>PB-4335</t>
  </si>
  <si>
    <t>MEDALHAO BRONZE 35 ANOS</t>
  </si>
  <si>
    <t>PB-4336</t>
  </si>
  <si>
    <t>MEDALHAO BRONZE 36 ANOS</t>
  </si>
  <si>
    <t>PB-4337</t>
  </si>
  <si>
    <t>MEDALHAO BRONZE 37 ANOS</t>
  </si>
  <si>
    <t>PB-4338</t>
  </si>
  <si>
    <t>MEDALHAO BRONZE 38 ANOS</t>
  </si>
  <si>
    <t>PB-4339</t>
  </si>
  <si>
    <t>MEDALHAO BRONZE 39 ANOS</t>
  </si>
  <si>
    <t>PB-4340</t>
  </si>
  <si>
    <t>MEDALHAO BRONZE 40 ANOS</t>
  </si>
  <si>
    <t>PB-4399</t>
  </si>
  <si>
    <t>MEDALHAO INFINITO  (em portugues)</t>
  </si>
  <si>
    <t xml:space="preserve"> ------------------</t>
  </si>
  <si>
    <t>QTD</t>
  </si>
  <si>
    <t>EN-4200</t>
  </si>
  <si>
    <r>
      <t>CHIPS WHITE WELCOME</t>
    </r>
    <r>
      <rPr>
        <sz val="10"/>
        <color indexed="53"/>
        <rFont val="Arial"/>
        <family val="2"/>
      </rPr>
      <t xml:space="preserve"> </t>
    </r>
  </si>
  <si>
    <t>EN-4201</t>
  </si>
  <si>
    <r>
      <t>CHIPS ORANGE 30 DAYS</t>
    </r>
    <r>
      <rPr>
        <sz val="10"/>
        <color indexed="53"/>
        <rFont val="Arial"/>
        <family val="2"/>
      </rPr>
      <t xml:space="preserve"> </t>
    </r>
  </si>
  <si>
    <t>EN-4202</t>
  </si>
  <si>
    <t xml:space="preserve">CHIPS GREEN 60 DAYS </t>
  </si>
  <si>
    <t>EN-4203</t>
  </si>
  <si>
    <t xml:space="preserve">CHIPS RED 90 DAYS </t>
  </si>
  <si>
    <t>EN-4204</t>
  </si>
  <si>
    <t xml:space="preserve">CHIPS BLUE 6 MONTHS </t>
  </si>
  <si>
    <t>EN-4205</t>
  </si>
  <si>
    <t>CHIPS YELLOW 9 MONTHS</t>
  </si>
  <si>
    <t>EN-4206</t>
  </si>
  <si>
    <r>
      <t>CHIPS MOONGLOW 1 YEAR</t>
    </r>
    <r>
      <rPr>
        <sz val="10"/>
        <color indexed="53"/>
        <rFont val="Arial"/>
        <family val="2"/>
      </rPr>
      <t xml:space="preserve"> </t>
    </r>
  </si>
  <si>
    <t>EN-4207</t>
  </si>
  <si>
    <r>
      <t>CHIPS GREY 18 MONTHS</t>
    </r>
    <r>
      <rPr>
        <sz val="10"/>
        <color indexed="53"/>
        <rFont val="Arial"/>
        <family val="2"/>
      </rPr>
      <t xml:space="preserve"> </t>
    </r>
  </si>
  <si>
    <t>EN-4208</t>
  </si>
  <si>
    <t xml:space="preserve">CHIPS BLACK MULTIPLE YEARS </t>
  </si>
  <si>
    <t>EN-6100</t>
  </si>
  <si>
    <t>MEDALLION TRIPLATE GREEN/ PEARL/ BLACK 18 MONTHS A 50 YEARS</t>
  </si>
  <si>
    <t xml:space="preserve"> ver aba medalhões</t>
  </si>
  <si>
    <t>EN-6200</t>
  </si>
  <si>
    <t>MEDALLION TRIPLATE PURPLE 18 MONTHS A 50 YEARS</t>
  </si>
  <si>
    <t>EN-6300</t>
  </si>
  <si>
    <t>MEDALLION TRIPLATE BLUE 18 MONTHS A 50 YEARS</t>
  </si>
  <si>
    <t>EN-6400</t>
  </si>
  <si>
    <t>MEDALLION TRIPLATE RED 18 MONTHS A 50 YEARS</t>
  </si>
  <si>
    <t>EN-6500</t>
  </si>
  <si>
    <t>MEDALLION TRIPLATE BLACK 18 MONTHS A 50 YEARS</t>
  </si>
  <si>
    <t>EN-6600</t>
  </si>
  <si>
    <t>MEDALLION TRIPLATE PINK 18 MONTHS A 50 YEARS</t>
  </si>
  <si>
    <t>EN-6700</t>
  </si>
  <si>
    <t>MEDALLION TRIPLATE GOLD/ PEARL/ BLACK 18 MONTHS A 50 YEARS</t>
  </si>
  <si>
    <t>EN-6800</t>
  </si>
  <si>
    <t>MEDALLION TRIPLATE VIOLET/ PEARL/ BLACK 18 MONTHS A 50 YEARS</t>
  </si>
  <si>
    <t>EN-6900</t>
  </si>
  <si>
    <t>MEDALLION TRIPLATE ORANGE/ BLACK/ PEARL 18 MONTHS A 50 YEARS</t>
  </si>
  <si>
    <t>EN-7500</t>
  </si>
  <si>
    <t>MEDALLION LASER 18 MONTHS A 50 YEARS</t>
  </si>
  <si>
    <t>EN-9603</t>
  </si>
  <si>
    <r>
      <t xml:space="preserve">MEDALLION APADRINHAMENTO </t>
    </r>
    <r>
      <rPr>
        <b/>
        <sz val="8"/>
        <color rgb="FFFF0000"/>
        <rFont val="Arial"/>
        <family val="2"/>
      </rPr>
      <t>(NOVO)</t>
    </r>
  </si>
  <si>
    <t>KIT DE ABERTURA - LITERATURA</t>
  </si>
  <si>
    <t>KIT DE ABERTURA - FICHAS</t>
  </si>
  <si>
    <t>PB-1130</t>
  </si>
  <si>
    <t>PB-1601</t>
  </si>
  <si>
    <t>PB-1604</t>
  </si>
  <si>
    <t>TOTAL MATERIAL</t>
  </si>
  <si>
    <t>kit abertura - fichas</t>
  </si>
  <si>
    <t>KIT LITERATURA</t>
  </si>
  <si>
    <t>DE JOVENS ADICTOS PARA JOVENS ADICTOS</t>
  </si>
  <si>
    <t>PB-3115</t>
  </si>
  <si>
    <t>O SERV DE HOSP E INST E O MEMBRO DE NA</t>
  </si>
  <si>
    <t>A IMPORTANCIA DO DINHEIRO</t>
  </si>
  <si>
    <t>TEXTO BASICO SEXTA EDIÇÃO</t>
  </si>
  <si>
    <t>QTDE</t>
  </si>
  <si>
    <t>PARCIAL</t>
  </si>
  <si>
    <t>,</t>
  </si>
  <si>
    <t>PB-1201</t>
  </si>
  <si>
    <t>PRINCÍPIOS ORIENTADORES</t>
  </si>
  <si>
    <t>PRECO UNIT</t>
  </si>
  <si>
    <t>TABELA DE PREÇOS ATUALIZADA 01 DE MAIO 2025</t>
  </si>
  <si>
    <t>TOTAL GERAL ( sem desconto )</t>
  </si>
  <si>
    <t>CSA</t>
  </si>
  <si>
    <t xml:space="preserve">DESCONTO NAS COMPRAS ATE 5 MIL REAIS </t>
  </si>
  <si>
    <t>DESCONTO NAS COMPRAS ACIMA DE 5 MIL REAS</t>
  </si>
  <si>
    <r>
      <t xml:space="preserve">LIVRETO BRANCO </t>
    </r>
    <r>
      <rPr>
        <b/>
        <sz val="9"/>
        <color indexed="53"/>
        <rFont val="Arial"/>
        <family val="2"/>
      </rPr>
      <t xml:space="preserve"> </t>
    </r>
  </si>
  <si>
    <t>KIT-0001</t>
  </si>
  <si>
    <t>KIT-0002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</si>
</sst>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1" tint="4.9989318521683403E-2"/>
      <name val="Arial"/>
      <family val="2"/>
    </font>
    <font>
      <sz val="10"/>
      <color indexed="53"/>
      <name val="Arial"/>
      <family val="2"/>
    </font>
    <font>
      <sz val="8"/>
      <color theme="1" tint="4.9989318521683403E-2"/>
      <name val="Arial"/>
      <family val="2"/>
    </font>
    <font>
      <b/>
      <sz val="8"/>
      <name val="Arial Rounded MT Bold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rgb="FFFF0000"/>
      <name val="Franklin Gothic Demi"/>
      <family val="2"/>
    </font>
    <font>
      <b/>
      <sz val="11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 tint="4.9989318521683403E-2"/>
      <name val="Arial"/>
      <family val="2"/>
    </font>
    <font>
      <b/>
      <sz val="9"/>
      <color indexed="5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 applyProtection="1">
      <alignment horizontal="center"/>
      <protection locked="0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 applyProtection="1">
      <alignment horizontal="center"/>
      <protection locked="0"/>
    </xf>
    <xf numFmtId="43" fontId="5" fillId="0" borderId="0" xfId="1" applyFont="1" applyAlignment="1">
      <alignment vertical="top"/>
    </xf>
    <xf numFmtId="43" fontId="5" fillId="0" borderId="0" xfId="1" applyFont="1" applyAlignment="1">
      <alignment horizontal="left" vertical="top"/>
    </xf>
    <xf numFmtId="2" fontId="6" fillId="0" borderId="0" xfId="1" applyNumberFormat="1" applyFont="1" applyAlignment="1">
      <alignment horizontal="center" vertical="top"/>
    </xf>
    <xf numFmtId="2" fontId="2" fillId="0" borderId="0" xfId="0" applyNumberFormat="1" applyFont="1" applyAlignment="1">
      <alignment horizontal="center"/>
    </xf>
    <xf numFmtId="43" fontId="6" fillId="0" borderId="0" xfId="1" applyFont="1" applyAlignment="1">
      <alignment vertical="top"/>
    </xf>
    <xf numFmtId="43" fontId="6" fillId="0" borderId="0" xfId="1" applyFont="1" applyAlignment="1">
      <alignment horizontal="left" vertical="top"/>
    </xf>
    <xf numFmtId="43" fontId="2" fillId="2" borderId="0" xfId="1" applyFont="1" applyFill="1" applyAlignment="1">
      <alignment vertical="top"/>
    </xf>
    <xf numFmtId="43" fontId="2" fillId="2" borderId="0" xfId="1" applyFont="1" applyFill="1" applyAlignment="1">
      <alignment horizontal="left" vertical="top"/>
    </xf>
    <xf numFmtId="2" fontId="2" fillId="2" borderId="0" xfId="1" applyNumberFormat="1" applyFont="1" applyFill="1" applyAlignment="1">
      <alignment horizontal="center" vertical="top"/>
    </xf>
    <xf numFmtId="2" fontId="2" fillId="2" borderId="0" xfId="0" applyNumberFormat="1" applyFont="1" applyFill="1" applyAlignment="1">
      <alignment horizontal="center"/>
    </xf>
    <xf numFmtId="2" fontId="5" fillId="0" borderId="0" xfId="1" applyNumberFormat="1" applyFont="1" applyAlignment="1">
      <alignment horizontal="center" vertical="top"/>
    </xf>
    <xf numFmtId="2" fontId="8" fillId="0" borderId="0" xfId="0" applyNumberFormat="1" applyFont="1" applyAlignment="1">
      <alignment horizontal="center"/>
    </xf>
    <xf numFmtId="43" fontId="2" fillId="2" borderId="0" xfId="1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 textRotation="90"/>
    </xf>
    <xf numFmtId="43" fontId="2" fillId="3" borderId="0" xfId="1" applyFont="1" applyFill="1" applyAlignment="1">
      <alignment vertical="top"/>
    </xf>
    <xf numFmtId="43" fontId="2" fillId="3" borderId="0" xfId="1" applyFont="1" applyFill="1" applyAlignment="1">
      <alignment horizontal="left" vertical="top"/>
    </xf>
    <xf numFmtId="2" fontId="2" fillId="3" borderId="0" xfId="1" applyNumberFormat="1" applyFont="1" applyFill="1" applyAlignment="1">
      <alignment horizontal="center"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left" vertical="top"/>
    </xf>
    <xf numFmtId="2" fontId="2" fillId="0" borderId="0" xfId="1" applyNumberFormat="1" applyFont="1" applyAlignment="1">
      <alignment horizontal="center" vertical="top"/>
    </xf>
    <xf numFmtId="43" fontId="3" fillId="0" borderId="0" xfId="1" applyFont="1" applyAlignment="1">
      <alignment horizontal="left" vertical="top"/>
    </xf>
    <xf numFmtId="2" fontId="3" fillId="0" borderId="0" xfId="0" applyNumberFormat="1" applyFont="1" applyAlignment="1">
      <alignment horizontal="center"/>
    </xf>
    <xf numFmtId="43" fontId="5" fillId="2" borderId="0" xfId="1" applyFont="1" applyFill="1" applyAlignment="1">
      <alignment vertical="top"/>
    </xf>
    <xf numFmtId="43" fontId="5" fillId="2" borderId="0" xfId="1" applyFont="1" applyFill="1" applyAlignment="1">
      <alignment horizontal="left" vertical="top"/>
    </xf>
    <xf numFmtId="2" fontId="5" fillId="2" borderId="0" xfId="1" applyNumberFormat="1" applyFont="1" applyFill="1" applyAlignment="1">
      <alignment horizontal="center" vertical="top"/>
    </xf>
    <xf numFmtId="0" fontId="11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43" fontId="2" fillId="0" borderId="0" xfId="1" applyFont="1" applyFill="1" applyBorder="1" applyAlignment="1" applyProtection="1">
      <alignment vertical="top"/>
    </xf>
    <xf numFmtId="43" fontId="2" fillId="0" borderId="0" xfId="1" applyFont="1" applyFill="1" applyBorder="1" applyAlignment="1" applyProtection="1">
      <alignment horizontal="left" vertical="top"/>
    </xf>
    <xf numFmtId="2" fontId="2" fillId="0" borderId="0" xfId="1" applyNumberFormat="1" applyFont="1" applyFill="1" applyBorder="1" applyAlignment="1" applyProtection="1">
      <alignment horizontal="center" vertical="top"/>
    </xf>
    <xf numFmtId="43" fontId="2" fillId="0" borderId="0" xfId="1" applyFont="1" applyFill="1" applyBorder="1" applyAlignment="1" applyProtection="1">
      <alignment horizontal="center" vertical="top"/>
    </xf>
    <xf numFmtId="2" fontId="2" fillId="0" borderId="0" xfId="0" applyNumberFormat="1" applyFont="1"/>
    <xf numFmtId="2" fontId="0" fillId="0" borderId="0" xfId="0" applyNumberFormat="1"/>
    <xf numFmtId="0" fontId="2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2" fillId="2" borderId="0" xfId="0" applyNumberFormat="1" applyFont="1" applyFill="1" applyAlignment="1" applyProtection="1">
      <alignment horizontal="center"/>
      <protection locked="0"/>
    </xf>
    <xf numFmtId="0" fontId="2" fillId="0" borderId="0" xfId="1" applyNumberFormat="1" applyFont="1" applyAlignment="1" applyProtection="1">
      <alignment horizontal="center" vertical="top"/>
      <protection locked="0"/>
    </xf>
    <xf numFmtId="0" fontId="2" fillId="2" borderId="0" xfId="1" applyNumberFormat="1" applyFont="1" applyFill="1" applyAlignment="1" applyProtection="1">
      <alignment horizontal="center" vertical="top"/>
      <protection locked="0"/>
    </xf>
    <xf numFmtId="0" fontId="8" fillId="0" borderId="0" xfId="1" applyNumberFormat="1" applyFont="1" applyAlignment="1" applyProtection="1">
      <alignment horizontal="center" vertical="top"/>
      <protection locked="0"/>
    </xf>
    <xf numFmtId="0" fontId="2" fillId="3" borderId="0" xfId="1" applyNumberFormat="1" applyFont="1" applyFill="1" applyAlignment="1">
      <alignment horizontal="center" vertical="top"/>
    </xf>
    <xf numFmtId="0" fontId="2" fillId="0" borderId="0" xfId="0" applyNumberFormat="1" applyFont="1" applyProtection="1">
      <protection locked="0"/>
    </xf>
    <xf numFmtId="0" fontId="9" fillId="2" borderId="0" xfId="0" applyNumberFormat="1" applyFont="1" applyFill="1" applyAlignment="1">
      <alignment horizontal="center" vertical="center" textRotation="90"/>
    </xf>
    <xf numFmtId="0" fontId="11" fillId="0" borderId="0" xfId="0" applyNumberFormat="1" applyFont="1" applyAlignment="1" applyProtection="1">
      <alignment horizontal="center"/>
      <protection locked="0"/>
    </xf>
    <xf numFmtId="0" fontId="0" fillId="0" borderId="0" xfId="0" applyNumberForma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10" fontId="17" fillId="0" borderId="0" xfId="0" applyNumberFormat="1" applyFont="1" applyAlignment="1">
      <alignment vertical="center"/>
    </xf>
    <xf numFmtId="0" fontId="18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19" fillId="0" borderId="0" xfId="0" applyNumberFormat="1" applyFont="1" applyAlignment="1"/>
    <xf numFmtId="1" fontId="20" fillId="0" borderId="0" xfId="1" applyNumberFormat="1" applyFont="1" applyFill="1" applyBorder="1" applyAlignment="1" applyProtection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43" fontId="21" fillId="0" borderId="0" xfId="1" applyFont="1" applyFill="1" applyBorder="1" applyAlignment="1" applyProtection="1">
      <alignment horizontal="center" vertical="center"/>
    </xf>
    <xf numFmtId="43" fontId="21" fillId="0" borderId="0" xfId="1" applyFont="1" applyFill="1" applyBorder="1" applyAlignment="1" applyProtection="1">
      <alignment horizontal="left" vertical="top"/>
    </xf>
    <xf numFmtId="2" fontId="21" fillId="0" borderId="0" xfId="1" applyNumberFormat="1" applyFont="1" applyFill="1" applyBorder="1" applyAlignment="1" applyProtection="1">
      <alignment horizontal="center" vertical="top"/>
    </xf>
    <xf numFmtId="1" fontId="21" fillId="0" borderId="0" xfId="1" applyNumberFormat="1" applyFont="1" applyFill="1" applyBorder="1" applyAlignment="1" applyProtection="1">
      <alignment horizontal="center" vertical="top"/>
    </xf>
    <xf numFmtId="43" fontId="23" fillId="0" borderId="0" xfId="1" applyFont="1" applyFill="1" applyBorder="1" applyAlignment="1" applyProtection="1">
      <alignment horizontal="left" vertical="top"/>
    </xf>
    <xf numFmtId="1" fontId="21" fillId="0" borderId="0" xfId="1" applyNumberFormat="1" applyFont="1" applyFill="1" applyBorder="1" applyAlignment="1" applyProtection="1">
      <alignment horizontal="center" vertical="top"/>
      <protection locked="0"/>
    </xf>
    <xf numFmtId="43" fontId="18" fillId="0" borderId="0" xfId="1" applyFont="1" applyFill="1" applyBorder="1" applyAlignment="1" applyProtection="1">
      <alignment horizontal="center"/>
    </xf>
    <xf numFmtId="43" fontId="18" fillId="0" borderId="0" xfId="1" applyFont="1" applyFill="1" applyBorder="1" applyAlignment="1" applyProtection="1">
      <alignment horizontal="left"/>
    </xf>
    <xf numFmtId="2" fontId="18" fillId="0" borderId="0" xfId="1" applyNumberFormat="1" applyFont="1" applyFill="1" applyBorder="1" applyAlignment="1" applyProtection="1">
      <alignment horizontal="center"/>
    </xf>
    <xf numFmtId="1" fontId="18" fillId="0" borderId="0" xfId="1" applyNumberFormat="1" applyFont="1" applyFill="1" applyBorder="1" applyAlignment="1" applyProtection="1">
      <alignment horizontal="center"/>
    </xf>
    <xf numFmtId="2" fontId="1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" fontId="19" fillId="0" borderId="0" xfId="0" applyNumberFormat="1" applyFont="1"/>
    <xf numFmtId="0" fontId="9" fillId="0" borderId="0" xfId="0" applyNumberFormat="1" applyFont="1" applyAlignment="1">
      <alignment horizontal="center" vertical="center" textRotation="90"/>
    </xf>
    <xf numFmtId="0" fontId="10" fillId="0" borderId="0" xfId="0" applyFont="1"/>
    <xf numFmtId="0" fontId="10" fillId="0" borderId="0" xfId="0" applyFont="1" applyAlignment="1">
      <alignment horizontal="center"/>
    </xf>
    <xf numFmtId="0" fontId="19" fillId="0" borderId="0" xfId="0" applyFont="1"/>
    <xf numFmtId="43" fontId="20" fillId="0" borderId="0" xfId="1" applyFont="1" applyFill="1" applyBorder="1" applyAlignment="1" applyProtection="1">
      <alignment vertical="top"/>
    </xf>
    <xf numFmtId="43" fontId="20" fillId="0" borderId="0" xfId="1" applyFont="1" applyFill="1" applyBorder="1" applyAlignment="1" applyProtection="1">
      <alignment horizontal="left" vertical="top"/>
    </xf>
    <xf numFmtId="2" fontId="20" fillId="0" borderId="0" xfId="1" applyNumberFormat="1" applyFont="1" applyFill="1" applyBorder="1" applyAlignment="1" applyProtection="1">
      <alignment horizontal="center" vertical="top"/>
    </xf>
    <xf numFmtId="2" fontId="20" fillId="0" borderId="0" xfId="0" applyNumberFormat="1" applyFont="1" applyAlignment="1">
      <alignment horizontal="center"/>
    </xf>
  </cellXfs>
  <cellStyles count="4"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2</xdr:row>
      <xdr:rowOff>38101</xdr:rowOff>
    </xdr:from>
    <xdr:to>
      <xdr:col>1</xdr:col>
      <xdr:colOff>2809876</xdr:colOff>
      <xdr:row>2</xdr:row>
      <xdr:rowOff>762001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704851"/>
          <a:ext cx="208597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66676</xdr:rowOff>
    </xdr:from>
    <xdr:to>
      <xdr:col>1</xdr:col>
      <xdr:colOff>1419225</xdr:colOff>
      <xdr:row>0</xdr:row>
      <xdr:rowOff>695325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66676"/>
          <a:ext cx="1190625" cy="6286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47626</xdr:rowOff>
    </xdr:from>
    <xdr:to>
      <xdr:col>1</xdr:col>
      <xdr:colOff>1704975</xdr:colOff>
      <xdr:row>0</xdr:row>
      <xdr:rowOff>723900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47626"/>
          <a:ext cx="1190625" cy="67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fddcf2c4411a2e9/Documentos/ABNA/ABNA/planilhas/PLANILHA%20DE%20PEDIDOS%20ATUALIZADA-%20MAIO-2022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COMPLETA"/>
      <sheetName val="MEDALHOES TRIPLATE"/>
      <sheetName val="KIT ABERTURA T.1"/>
      <sheetName val="KIT ABERTURA T.2"/>
    </sheetNames>
    <sheetDataSet>
      <sheetData sheetId="0">
        <row r="7">
          <cell r="D7">
            <v>1.8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abSelected="1" workbookViewId="0">
      <pane ySplit="1" topLeftCell="A73" activePane="bottomLeft" state="frozen"/>
      <selection pane="bottomLeft" activeCell="D13" sqref="D13"/>
    </sheetView>
  </sheetViews>
  <sheetFormatPr defaultRowHeight="15" x14ac:dyDescent="0.25"/>
  <cols>
    <col min="2" max="2" width="54.28515625" customWidth="1"/>
    <col min="4" max="4" width="9.140625" style="53"/>
    <col min="5" max="5" width="12" style="42" customWidth="1"/>
  </cols>
  <sheetData>
    <row r="1" spans="1:5" x14ac:dyDescent="0.25">
      <c r="A1" s="4" t="s">
        <v>0</v>
      </c>
      <c r="B1" s="4" t="s">
        <v>1</v>
      </c>
      <c r="C1" s="5" t="s">
        <v>290</v>
      </c>
      <c r="D1" s="44" t="s">
        <v>285</v>
      </c>
      <c r="E1" s="6" t="s">
        <v>2</v>
      </c>
    </row>
    <row r="2" spans="1:5" ht="37.5" customHeight="1" x14ac:dyDescent="0.25">
      <c r="A2" s="1"/>
      <c r="B2" s="54" t="s">
        <v>291</v>
      </c>
      <c r="C2" s="2"/>
      <c r="D2" s="43"/>
      <c r="E2" s="3"/>
    </row>
    <row r="3" spans="1:5" ht="63.75" customHeight="1" x14ac:dyDescent="0.25">
      <c r="A3" s="1"/>
      <c r="B3" s="1"/>
      <c r="C3" s="2"/>
      <c r="D3" s="43"/>
      <c r="E3" s="3"/>
    </row>
    <row r="4" spans="1:5" x14ac:dyDescent="0.25">
      <c r="A4" s="4" t="s">
        <v>0</v>
      </c>
      <c r="B4" s="4" t="s">
        <v>1</v>
      </c>
      <c r="C4" s="5" t="s">
        <v>290</v>
      </c>
      <c r="D4" s="44" t="s">
        <v>285</v>
      </c>
      <c r="E4" s="6" t="s">
        <v>2</v>
      </c>
    </row>
    <row r="5" spans="1:5" x14ac:dyDescent="0.25">
      <c r="A5" s="1"/>
      <c r="B5" s="1"/>
      <c r="C5" s="2"/>
      <c r="D5" s="43"/>
      <c r="E5" s="3"/>
    </row>
    <row r="6" spans="1:5" x14ac:dyDescent="0.25">
      <c r="A6" s="7"/>
      <c r="B6" s="7"/>
      <c r="C6" s="8"/>
      <c r="D6" s="45"/>
      <c r="E6" s="9"/>
    </row>
    <row r="7" spans="1:5" x14ac:dyDescent="0.25">
      <c r="A7" s="10" t="s">
        <v>3</v>
      </c>
      <c r="B7" s="11" t="s">
        <v>4</v>
      </c>
      <c r="C7" s="12">
        <v>1.93</v>
      </c>
      <c r="D7" s="46"/>
      <c r="E7" s="13">
        <f t="shared" ref="E7" si="0">+D7*C7</f>
        <v>0</v>
      </c>
    </row>
    <row r="8" spans="1:5" x14ac:dyDescent="0.25">
      <c r="A8" s="10" t="s">
        <v>5</v>
      </c>
      <c r="B8" s="11" t="s">
        <v>6</v>
      </c>
      <c r="C8" s="12">
        <v>2.16</v>
      </c>
      <c r="D8" s="46"/>
      <c r="E8" s="13">
        <f t="shared" ref="E8:E35" si="1">+D8*C8</f>
        <v>0</v>
      </c>
    </row>
    <row r="9" spans="1:5" x14ac:dyDescent="0.25">
      <c r="A9" s="10" t="s">
        <v>7</v>
      </c>
      <c r="B9" s="11" t="s">
        <v>8</v>
      </c>
      <c r="C9" s="12">
        <v>2.16</v>
      </c>
      <c r="D9" s="46"/>
      <c r="E9" s="13">
        <f t="shared" si="1"/>
        <v>0</v>
      </c>
    </row>
    <row r="10" spans="1:5" x14ac:dyDescent="0.25">
      <c r="A10" s="10" t="s">
        <v>9</v>
      </c>
      <c r="B10" s="11" t="s">
        <v>10</v>
      </c>
      <c r="C10" s="12">
        <v>2.16</v>
      </c>
      <c r="D10" s="46"/>
      <c r="E10" s="13">
        <f t="shared" si="1"/>
        <v>0</v>
      </c>
    </row>
    <row r="11" spans="1:5" x14ac:dyDescent="0.25">
      <c r="A11" s="10" t="s">
        <v>11</v>
      </c>
      <c r="B11" s="11" t="s">
        <v>12</v>
      </c>
      <c r="C11" s="12">
        <v>2.16</v>
      </c>
      <c r="D11" s="46"/>
      <c r="E11" s="13">
        <f t="shared" si="1"/>
        <v>0</v>
      </c>
    </row>
    <row r="12" spans="1:5" x14ac:dyDescent="0.25">
      <c r="A12" s="10" t="s">
        <v>13</v>
      </c>
      <c r="B12" s="11" t="s">
        <v>14</v>
      </c>
      <c r="C12" s="12">
        <v>2.16</v>
      </c>
      <c r="D12" s="46"/>
      <c r="E12" s="13">
        <f t="shared" si="1"/>
        <v>0</v>
      </c>
    </row>
    <row r="13" spans="1:5" x14ac:dyDescent="0.25">
      <c r="A13" s="10" t="s">
        <v>15</v>
      </c>
      <c r="B13" s="11" t="s">
        <v>16</v>
      </c>
      <c r="C13" s="12">
        <v>2.16</v>
      </c>
      <c r="D13" s="46"/>
      <c r="E13" s="13">
        <f t="shared" si="1"/>
        <v>0</v>
      </c>
    </row>
    <row r="14" spans="1:5" x14ac:dyDescent="0.25">
      <c r="A14" s="10" t="s">
        <v>17</v>
      </c>
      <c r="B14" s="11" t="s">
        <v>18</v>
      </c>
      <c r="C14" s="12">
        <v>2.16</v>
      </c>
      <c r="D14" s="46"/>
      <c r="E14" s="13">
        <f t="shared" si="1"/>
        <v>0</v>
      </c>
    </row>
    <row r="15" spans="1:5" x14ac:dyDescent="0.25">
      <c r="A15" s="10" t="s">
        <v>19</v>
      </c>
      <c r="B15" s="11" t="s">
        <v>20</v>
      </c>
      <c r="C15" s="12">
        <v>2.16</v>
      </c>
      <c r="D15" s="46"/>
      <c r="E15" s="13">
        <f t="shared" si="1"/>
        <v>0</v>
      </c>
    </row>
    <row r="16" spans="1:5" x14ac:dyDescent="0.25">
      <c r="A16" s="10" t="s">
        <v>21</v>
      </c>
      <c r="B16" s="11" t="s">
        <v>22</v>
      </c>
      <c r="C16" s="12">
        <v>2.16</v>
      </c>
      <c r="D16" s="46"/>
      <c r="E16" s="13">
        <f t="shared" si="1"/>
        <v>0</v>
      </c>
    </row>
    <row r="17" spans="1:5" x14ac:dyDescent="0.25">
      <c r="A17" s="10" t="s">
        <v>23</v>
      </c>
      <c r="B17" s="11" t="s">
        <v>24</v>
      </c>
      <c r="C17" s="12">
        <v>2.16</v>
      </c>
      <c r="D17" s="46"/>
      <c r="E17" s="13">
        <f t="shared" si="1"/>
        <v>0</v>
      </c>
    </row>
    <row r="18" spans="1:5" x14ac:dyDescent="0.25">
      <c r="A18" s="10" t="s">
        <v>25</v>
      </c>
      <c r="B18" s="11" t="s">
        <v>26</v>
      </c>
      <c r="C18" s="12">
        <v>2.16</v>
      </c>
      <c r="D18" s="46"/>
      <c r="E18" s="13">
        <f t="shared" si="1"/>
        <v>0</v>
      </c>
    </row>
    <row r="19" spans="1:5" x14ac:dyDescent="0.25">
      <c r="A19" s="10" t="s">
        <v>27</v>
      </c>
      <c r="B19" s="11" t="s">
        <v>28</v>
      </c>
      <c r="C19" s="12">
        <v>2.16</v>
      </c>
      <c r="D19" s="46"/>
      <c r="E19" s="13">
        <f t="shared" si="1"/>
        <v>0</v>
      </c>
    </row>
    <row r="20" spans="1:5" x14ac:dyDescent="0.25">
      <c r="A20" s="10" t="s">
        <v>29</v>
      </c>
      <c r="B20" s="11" t="s">
        <v>30</v>
      </c>
      <c r="C20" s="12">
        <v>2.16</v>
      </c>
      <c r="D20" s="46"/>
      <c r="E20" s="13">
        <f t="shared" si="1"/>
        <v>0</v>
      </c>
    </row>
    <row r="21" spans="1:5" x14ac:dyDescent="0.25">
      <c r="A21" s="10" t="s">
        <v>31</v>
      </c>
      <c r="B21" s="11" t="s">
        <v>32</v>
      </c>
      <c r="C21" s="12">
        <v>2.16</v>
      </c>
      <c r="D21" s="46"/>
      <c r="E21" s="13">
        <f t="shared" si="1"/>
        <v>0</v>
      </c>
    </row>
    <row r="22" spans="1:5" x14ac:dyDescent="0.25">
      <c r="A22" s="10" t="s">
        <v>33</v>
      </c>
      <c r="B22" s="11" t="s">
        <v>34</v>
      </c>
      <c r="C22" s="12">
        <v>2.16</v>
      </c>
      <c r="D22" s="46"/>
      <c r="E22" s="13">
        <f t="shared" si="1"/>
        <v>0</v>
      </c>
    </row>
    <row r="23" spans="1:5" x14ac:dyDescent="0.25">
      <c r="A23" s="10" t="s">
        <v>35</v>
      </c>
      <c r="B23" s="11" t="s">
        <v>36</v>
      </c>
      <c r="C23" s="12">
        <v>2.16</v>
      </c>
      <c r="D23" s="46"/>
      <c r="E23" s="13">
        <f t="shared" si="1"/>
        <v>0</v>
      </c>
    </row>
    <row r="24" spans="1:5" x14ac:dyDescent="0.25">
      <c r="A24" s="10" t="s">
        <v>37</v>
      </c>
      <c r="B24" s="11" t="s">
        <v>38</v>
      </c>
      <c r="C24" s="12">
        <v>2.16</v>
      </c>
      <c r="D24" s="46"/>
      <c r="E24" s="13">
        <f t="shared" si="1"/>
        <v>0</v>
      </c>
    </row>
    <row r="25" spans="1:5" x14ac:dyDescent="0.25">
      <c r="A25" s="10" t="s">
        <v>39</v>
      </c>
      <c r="B25" s="11" t="s">
        <v>40</v>
      </c>
      <c r="C25" s="12">
        <v>2.16</v>
      </c>
      <c r="D25" s="46"/>
      <c r="E25" s="13">
        <f t="shared" si="1"/>
        <v>0</v>
      </c>
    </row>
    <row r="26" spans="1:5" x14ac:dyDescent="0.25">
      <c r="A26" s="10" t="s">
        <v>41</v>
      </c>
      <c r="B26" s="11" t="s">
        <v>42</v>
      </c>
      <c r="C26" s="12">
        <v>2.16</v>
      </c>
      <c r="D26" s="46"/>
      <c r="E26" s="13">
        <f t="shared" si="1"/>
        <v>0</v>
      </c>
    </row>
    <row r="27" spans="1:5" x14ac:dyDescent="0.25">
      <c r="A27" s="10" t="s">
        <v>43</v>
      </c>
      <c r="B27" s="11" t="s">
        <v>44</v>
      </c>
      <c r="C27" s="12">
        <v>2.16</v>
      </c>
      <c r="D27" s="46"/>
      <c r="E27" s="13">
        <f t="shared" si="1"/>
        <v>0</v>
      </c>
    </row>
    <row r="28" spans="1:5" x14ac:dyDescent="0.25">
      <c r="A28" s="14" t="s">
        <v>45</v>
      </c>
      <c r="B28" s="15" t="s">
        <v>46</v>
      </c>
      <c r="C28" s="12">
        <v>2.16</v>
      </c>
      <c r="D28" s="46"/>
      <c r="E28" s="13">
        <f t="shared" si="1"/>
        <v>0</v>
      </c>
    </row>
    <row r="29" spans="1:5" x14ac:dyDescent="0.25">
      <c r="A29" s="14" t="s">
        <v>47</v>
      </c>
      <c r="B29" s="15" t="s">
        <v>48</v>
      </c>
      <c r="C29" s="12">
        <v>1.93</v>
      </c>
      <c r="D29" s="46"/>
      <c r="E29" s="13">
        <f t="shared" si="1"/>
        <v>0</v>
      </c>
    </row>
    <row r="30" spans="1:5" x14ac:dyDescent="0.25">
      <c r="A30" s="14" t="s">
        <v>49</v>
      </c>
      <c r="B30" s="15" t="s">
        <v>50</v>
      </c>
      <c r="C30" s="12">
        <v>1.93</v>
      </c>
      <c r="D30" s="46"/>
      <c r="E30" s="13">
        <f t="shared" si="1"/>
        <v>0</v>
      </c>
    </row>
    <row r="31" spans="1:5" x14ac:dyDescent="0.25">
      <c r="A31" s="14" t="s">
        <v>51</v>
      </c>
      <c r="B31" s="15" t="s">
        <v>52</v>
      </c>
      <c r="C31" s="12">
        <v>1.93</v>
      </c>
      <c r="D31" s="46"/>
      <c r="E31" s="13">
        <f t="shared" si="1"/>
        <v>0</v>
      </c>
    </row>
    <row r="32" spans="1:5" x14ac:dyDescent="0.25">
      <c r="A32" s="14" t="s">
        <v>53</v>
      </c>
      <c r="B32" s="15" t="s">
        <v>54</v>
      </c>
      <c r="C32" s="12">
        <v>2.16</v>
      </c>
      <c r="D32" s="46"/>
      <c r="E32" s="13">
        <f t="shared" si="1"/>
        <v>0</v>
      </c>
    </row>
    <row r="33" spans="1:5" x14ac:dyDescent="0.25">
      <c r="A33" s="10" t="s">
        <v>55</v>
      </c>
      <c r="B33" s="11" t="s">
        <v>56</v>
      </c>
      <c r="C33" s="12">
        <v>1.93</v>
      </c>
      <c r="D33" s="46"/>
      <c r="E33" s="13">
        <f t="shared" si="1"/>
        <v>0</v>
      </c>
    </row>
    <row r="34" spans="1:5" x14ac:dyDescent="0.25">
      <c r="A34" s="10" t="s">
        <v>57</v>
      </c>
      <c r="B34" s="11" t="s">
        <v>58</v>
      </c>
      <c r="C34" s="12">
        <v>2.46</v>
      </c>
      <c r="D34" s="46"/>
      <c r="E34" s="13">
        <f t="shared" si="1"/>
        <v>0</v>
      </c>
    </row>
    <row r="35" spans="1:5" x14ac:dyDescent="0.25">
      <c r="A35" s="10" t="s">
        <v>59</v>
      </c>
      <c r="B35" s="11" t="s">
        <v>60</v>
      </c>
      <c r="C35" s="12">
        <v>2.46</v>
      </c>
      <c r="D35" s="46"/>
      <c r="E35" s="13">
        <f t="shared" si="1"/>
        <v>0</v>
      </c>
    </row>
    <row r="36" spans="1:5" x14ac:dyDescent="0.25">
      <c r="A36" s="16"/>
      <c r="B36" s="17"/>
      <c r="C36" s="18"/>
      <c r="D36" s="47"/>
      <c r="E36" s="19"/>
    </row>
    <row r="37" spans="1:5" x14ac:dyDescent="0.25">
      <c r="A37" s="10" t="s">
        <v>61</v>
      </c>
      <c r="B37" s="11" t="s">
        <v>62</v>
      </c>
      <c r="C37" s="20">
        <v>45.53</v>
      </c>
      <c r="D37" s="46"/>
      <c r="E37" s="13">
        <f t="shared" ref="E37:E44" si="2">+D37*C37</f>
        <v>0</v>
      </c>
    </row>
    <row r="38" spans="1:5" x14ac:dyDescent="0.25">
      <c r="A38" s="10" t="s">
        <v>274</v>
      </c>
      <c r="B38" s="11" t="s">
        <v>36</v>
      </c>
      <c r="C38" s="20">
        <v>45.53</v>
      </c>
      <c r="D38" s="46"/>
      <c r="E38" s="13">
        <f t="shared" si="2"/>
        <v>0</v>
      </c>
    </row>
    <row r="39" spans="1:5" x14ac:dyDescent="0.25">
      <c r="A39" s="10" t="s">
        <v>63</v>
      </c>
      <c r="B39" s="11" t="s">
        <v>64</v>
      </c>
      <c r="C39" s="20">
        <v>45.53</v>
      </c>
      <c r="D39" s="46"/>
      <c r="E39" s="13">
        <f t="shared" si="2"/>
        <v>0</v>
      </c>
    </row>
    <row r="40" spans="1:5" x14ac:dyDescent="0.25">
      <c r="A40" s="10" t="s">
        <v>65</v>
      </c>
      <c r="B40" s="11" t="s">
        <v>66</v>
      </c>
      <c r="C40" s="20">
        <v>24.61</v>
      </c>
      <c r="D40" s="46"/>
      <c r="E40" s="13">
        <f t="shared" si="2"/>
        <v>0</v>
      </c>
    </row>
    <row r="41" spans="1:5" x14ac:dyDescent="0.25">
      <c r="A41" s="10" t="s">
        <v>67</v>
      </c>
      <c r="B41" s="11" t="s">
        <v>68</v>
      </c>
      <c r="C41" s="20">
        <v>45.53</v>
      </c>
      <c r="D41" s="46"/>
      <c r="E41" s="13">
        <f t="shared" si="2"/>
        <v>0</v>
      </c>
    </row>
    <row r="42" spans="1:5" x14ac:dyDescent="0.25">
      <c r="A42" s="10" t="s">
        <v>69</v>
      </c>
      <c r="B42" s="11" t="s">
        <v>70</v>
      </c>
      <c r="C42" s="20">
        <v>45.53</v>
      </c>
      <c r="D42" s="46"/>
      <c r="E42" s="13">
        <f t="shared" si="2"/>
        <v>0</v>
      </c>
    </row>
    <row r="43" spans="1:5" x14ac:dyDescent="0.25">
      <c r="A43" s="10" t="s">
        <v>71</v>
      </c>
      <c r="B43" s="11" t="s">
        <v>72</v>
      </c>
      <c r="C43" s="20">
        <v>45.53</v>
      </c>
      <c r="D43" s="46"/>
      <c r="E43" s="13">
        <f t="shared" si="2"/>
        <v>0</v>
      </c>
    </row>
    <row r="44" spans="1:5" x14ac:dyDescent="0.25">
      <c r="A44" s="10" t="s">
        <v>288</v>
      </c>
      <c r="B44" s="11" t="s">
        <v>289</v>
      </c>
      <c r="C44" s="20">
        <v>45.53</v>
      </c>
      <c r="D44" s="46"/>
      <c r="E44" s="13">
        <f t="shared" si="2"/>
        <v>0</v>
      </c>
    </row>
    <row r="45" spans="1:5" x14ac:dyDescent="0.25">
      <c r="A45" s="16"/>
      <c r="B45" s="17"/>
      <c r="C45" s="18"/>
      <c r="D45" s="47"/>
      <c r="E45" s="19"/>
    </row>
    <row r="46" spans="1:5" x14ac:dyDescent="0.25">
      <c r="A46" s="10" t="s">
        <v>73</v>
      </c>
      <c r="B46" s="11" t="s">
        <v>74</v>
      </c>
      <c r="C46" s="20">
        <v>4.88</v>
      </c>
      <c r="D46" s="46"/>
      <c r="E46" s="13">
        <f t="shared" ref="E46:E56" si="3">+D46*C46</f>
        <v>0</v>
      </c>
    </row>
    <row r="47" spans="1:5" x14ac:dyDescent="0.25">
      <c r="A47" s="10" t="s">
        <v>75</v>
      </c>
      <c r="B47" s="11" t="s">
        <v>76</v>
      </c>
      <c r="C47" s="20">
        <v>7.56</v>
      </c>
      <c r="D47" s="46"/>
      <c r="E47" s="13">
        <f t="shared" si="3"/>
        <v>0</v>
      </c>
    </row>
    <row r="48" spans="1:5" x14ac:dyDescent="0.25">
      <c r="A48" s="10" t="s">
        <v>77</v>
      </c>
      <c r="B48" s="11" t="s">
        <v>78</v>
      </c>
      <c r="C48" s="12">
        <v>7.2</v>
      </c>
      <c r="D48" s="46"/>
      <c r="E48" s="13">
        <f t="shared" si="3"/>
        <v>0</v>
      </c>
    </row>
    <row r="49" spans="1:5" x14ac:dyDescent="0.25">
      <c r="A49" s="10" t="s">
        <v>79</v>
      </c>
      <c r="B49" s="15" t="s">
        <v>80</v>
      </c>
      <c r="C49" s="12">
        <v>7.32</v>
      </c>
      <c r="D49" s="46"/>
      <c r="E49" s="13">
        <f t="shared" si="3"/>
        <v>0</v>
      </c>
    </row>
    <row r="50" spans="1:5" x14ac:dyDescent="0.25">
      <c r="A50" s="10" t="s">
        <v>81</v>
      </c>
      <c r="B50" s="15" t="s">
        <v>82</v>
      </c>
      <c r="C50" s="12">
        <v>7.19</v>
      </c>
      <c r="D50" s="46"/>
      <c r="E50" s="13">
        <f t="shared" si="3"/>
        <v>0</v>
      </c>
    </row>
    <row r="51" spans="1:5" x14ac:dyDescent="0.25">
      <c r="A51" s="10" t="s">
        <v>275</v>
      </c>
      <c r="B51" s="11" t="s">
        <v>83</v>
      </c>
      <c r="C51" s="12">
        <v>7.32</v>
      </c>
      <c r="D51" s="46"/>
      <c r="E51" s="13">
        <f t="shared" si="3"/>
        <v>0</v>
      </c>
    </row>
    <row r="52" spans="1:5" x14ac:dyDescent="0.25">
      <c r="A52" s="10" t="s">
        <v>84</v>
      </c>
      <c r="B52" s="11" t="s">
        <v>85</v>
      </c>
      <c r="C52" s="12">
        <v>7.32</v>
      </c>
      <c r="D52" s="46"/>
      <c r="E52" s="13">
        <f t="shared" si="3"/>
        <v>0</v>
      </c>
    </row>
    <row r="53" spans="1:5" x14ac:dyDescent="0.25">
      <c r="A53" s="10" t="s">
        <v>276</v>
      </c>
      <c r="B53" s="11" t="s">
        <v>86</v>
      </c>
      <c r="C53" s="12">
        <v>7.32</v>
      </c>
      <c r="D53" s="46"/>
      <c r="E53" s="13">
        <f t="shared" si="3"/>
        <v>0</v>
      </c>
    </row>
    <row r="54" spans="1:5" x14ac:dyDescent="0.25">
      <c r="A54" s="10" t="s">
        <v>87</v>
      </c>
      <c r="B54" s="11" t="s">
        <v>88</v>
      </c>
      <c r="C54" s="12">
        <v>7.32</v>
      </c>
      <c r="D54" s="46"/>
      <c r="E54" s="13">
        <f t="shared" si="3"/>
        <v>0</v>
      </c>
    </row>
    <row r="55" spans="1:5" x14ac:dyDescent="0.25">
      <c r="A55" s="10" t="s">
        <v>89</v>
      </c>
      <c r="B55" s="11" t="s">
        <v>90</v>
      </c>
      <c r="C55" s="12">
        <v>7.32</v>
      </c>
      <c r="D55" s="46"/>
      <c r="E55" s="13">
        <f t="shared" si="3"/>
        <v>0</v>
      </c>
    </row>
    <row r="56" spans="1:5" x14ac:dyDescent="0.25">
      <c r="A56" s="10" t="s">
        <v>91</v>
      </c>
      <c r="B56" s="11" t="s">
        <v>92</v>
      </c>
      <c r="C56" s="12">
        <v>3.85</v>
      </c>
      <c r="D56" s="46"/>
      <c r="E56" s="13">
        <f t="shared" si="3"/>
        <v>0</v>
      </c>
    </row>
    <row r="57" spans="1:5" x14ac:dyDescent="0.25">
      <c r="A57" s="16"/>
      <c r="B57" s="17"/>
      <c r="C57" s="18"/>
      <c r="D57" s="47"/>
      <c r="E57" s="19"/>
    </row>
    <row r="58" spans="1:5" x14ac:dyDescent="0.25">
      <c r="A58" s="10" t="s">
        <v>93</v>
      </c>
      <c r="B58" s="15" t="s">
        <v>94</v>
      </c>
      <c r="C58" s="12">
        <v>8.99</v>
      </c>
      <c r="D58" s="46"/>
      <c r="E58" s="13">
        <f>+D58*C58</f>
        <v>0</v>
      </c>
    </row>
    <row r="59" spans="1:5" x14ac:dyDescent="0.25">
      <c r="A59" s="10" t="s">
        <v>95</v>
      </c>
      <c r="B59" s="11" t="s">
        <v>96</v>
      </c>
      <c r="C59" s="20">
        <v>18.829999999999998</v>
      </c>
      <c r="D59" s="46"/>
      <c r="E59" s="13">
        <f>+D59*C59</f>
        <v>0</v>
      </c>
    </row>
    <row r="60" spans="1:5" x14ac:dyDescent="0.25">
      <c r="A60" s="10" t="s">
        <v>97</v>
      </c>
      <c r="B60" s="11" t="s">
        <v>98</v>
      </c>
      <c r="C60" s="20">
        <v>9.6300000000000008</v>
      </c>
      <c r="D60" s="46"/>
      <c r="E60" s="13">
        <f>+D60*C60</f>
        <v>0</v>
      </c>
    </row>
    <row r="61" spans="1:5" x14ac:dyDescent="0.25">
      <c r="A61" s="10" t="s">
        <v>99</v>
      </c>
      <c r="B61" s="11" t="s">
        <v>100</v>
      </c>
      <c r="C61" s="20">
        <v>3.75</v>
      </c>
      <c r="D61" s="46"/>
      <c r="E61" s="13">
        <f>+D61*C61</f>
        <v>0</v>
      </c>
    </row>
    <row r="62" spans="1:5" x14ac:dyDescent="0.25">
      <c r="A62" s="16"/>
      <c r="B62" s="17"/>
      <c r="C62" s="18"/>
      <c r="D62" s="47"/>
      <c r="E62" s="19"/>
    </row>
    <row r="63" spans="1:5" x14ac:dyDescent="0.25">
      <c r="A63" s="14" t="s">
        <v>101</v>
      </c>
      <c r="B63" s="15" t="s">
        <v>102</v>
      </c>
      <c r="C63" s="12">
        <v>5.26</v>
      </c>
      <c r="D63" s="48"/>
      <c r="E63" s="21">
        <f t="shared" ref="E63:E71" si="4">+D63*C63</f>
        <v>0</v>
      </c>
    </row>
    <row r="64" spans="1:5" x14ac:dyDescent="0.25">
      <c r="A64" s="14" t="s">
        <v>103</v>
      </c>
      <c r="B64" s="15" t="s">
        <v>104</v>
      </c>
      <c r="C64" s="12">
        <v>5.26</v>
      </c>
      <c r="D64" s="48"/>
      <c r="E64" s="21">
        <f t="shared" si="4"/>
        <v>0</v>
      </c>
    </row>
    <row r="65" spans="1:5" x14ac:dyDescent="0.25">
      <c r="A65" s="14" t="s">
        <v>105</v>
      </c>
      <c r="B65" s="15" t="s">
        <v>106</v>
      </c>
      <c r="C65" s="12">
        <v>5.26</v>
      </c>
      <c r="D65" s="48"/>
      <c r="E65" s="21">
        <f t="shared" si="4"/>
        <v>0</v>
      </c>
    </row>
    <row r="66" spans="1:5" x14ac:dyDescent="0.25">
      <c r="A66" s="14" t="s">
        <v>107</v>
      </c>
      <c r="B66" s="15" t="s">
        <v>108</v>
      </c>
      <c r="C66" s="12">
        <v>5.26</v>
      </c>
      <c r="D66" s="48"/>
      <c r="E66" s="21">
        <f t="shared" si="4"/>
        <v>0</v>
      </c>
    </row>
    <row r="67" spans="1:5" x14ac:dyDescent="0.25">
      <c r="A67" s="14" t="s">
        <v>109</v>
      </c>
      <c r="B67" s="15" t="s">
        <v>110</v>
      </c>
      <c r="C67" s="12">
        <v>5.26</v>
      </c>
      <c r="D67" s="48"/>
      <c r="E67" s="21">
        <f t="shared" si="4"/>
        <v>0</v>
      </c>
    </row>
    <row r="68" spans="1:5" x14ac:dyDescent="0.25">
      <c r="A68" s="14" t="s">
        <v>111</v>
      </c>
      <c r="B68" s="15" t="s">
        <v>112</v>
      </c>
      <c r="C68" s="12">
        <v>5.26</v>
      </c>
      <c r="D68" s="48"/>
      <c r="E68" s="21">
        <f t="shared" si="4"/>
        <v>0</v>
      </c>
    </row>
    <row r="69" spans="1:5" x14ac:dyDescent="0.25">
      <c r="A69" s="14" t="s">
        <v>113</v>
      </c>
      <c r="B69" s="15" t="s">
        <v>114</v>
      </c>
      <c r="C69" s="12">
        <v>5.26</v>
      </c>
      <c r="D69" s="48"/>
      <c r="E69" s="21">
        <f t="shared" si="4"/>
        <v>0</v>
      </c>
    </row>
    <row r="70" spans="1:5" x14ac:dyDescent="0.25">
      <c r="A70" s="14" t="s">
        <v>115</v>
      </c>
      <c r="B70" s="15" t="s">
        <v>116</v>
      </c>
      <c r="C70" s="12">
        <v>5.26</v>
      </c>
      <c r="D70" s="48"/>
      <c r="E70" s="21">
        <f t="shared" si="4"/>
        <v>0</v>
      </c>
    </row>
    <row r="71" spans="1:5" x14ac:dyDescent="0.25">
      <c r="A71" s="14" t="s">
        <v>117</v>
      </c>
      <c r="B71" s="15" t="s">
        <v>118</v>
      </c>
      <c r="C71" s="12">
        <v>5.26</v>
      </c>
      <c r="D71" s="48"/>
      <c r="E71" s="21">
        <f t="shared" si="4"/>
        <v>0</v>
      </c>
    </row>
    <row r="72" spans="1:5" x14ac:dyDescent="0.25">
      <c r="A72" s="16"/>
      <c r="B72" s="17"/>
      <c r="C72" s="22"/>
      <c r="D72" s="47"/>
      <c r="E72" s="19"/>
    </row>
    <row r="73" spans="1:5" x14ac:dyDescent="0.25">
      <c r="A73" s="10" t="s">
        <v>119</v>
      </c>
      <c r="B73" s="11" t="s">
        <v>120</v>
      </c>
      <c r="C73" s="20">
        <v>13.16</v>
      </c>
      <c r="D73" s="46"/>
      <c r="E73" s="13">
        <f t="shared" ref="E73:E80" si="5">+D73*C73</f>
        <v>0</v>
      </c>
    </row>
    <row r="74" spans="1:5" x14ac:dyDescent="0.25">
      <c r="A74" s="10" t="s">
        <v>121</v>
      </c>
      <c r="B74" s="11" t="s">
        <v>122</v>
      </c>
      <c r="C74" s="20">
        <v>13.16</v>
      </c>
      <c r="D74" s="46"/>
      <c r="E74" s="13">
        <f t="shared" si="5"/>
        <v>0</v>
      </c>
    </row>
    <row r="75" spans="1:5" x14ac:dyDescent="0.25">
      <c r="A75" s="10" t="s">
        <v>123</v>
      </c>
      <c r="B75" s="11" t="s">
        <v>124</v>
      </c>
      <c r="C75" s="20">
        <v>24.82</v>
      </c>
      <c r="D75" s="46"/>
      <c r="E75" s="13">
        <f t="shared" si="5"/>
        <v>0</v>
      </c>
    </row>
    <row r="76" spans="1:5" x14ac:dyDescent="0.25">
      <c r="A76" s="10" t="s">
        <v>125</v>
      </c>
      <c r="B76" s="11" t="s">
        <v>126</v>
      </c>
      <c r="C76" s="20">
        <v>24.82</v>
      </c>
      <c r="D76" s="46"/>
      <c r="E76" s="13">
        <f t="shared" si="5"/>
        <v>0</v>
      </c>
    </row>
    <row r="77" spans="1:5" x14ac:dyDescent="0.25">
      <c r="A77" s="10" t="s">
        <v>127</v>
      </c>
      <c r="B77" s="11" t="s">
        <v>128</v>
      </c>
      <c r="C77" s="20">
        <v>13.16</v>
      </c>
      <c r="D77" s="46"/>
      <c r="E77" s="13">
        <f t="shared" si="5"/>
        <v>0</v>
      </c>
    </row>
    <row r="78" spans="1:5" x14ac:dyDescent="0.25">
      <c r="A78" s="10" t="s">
        <v>129</v>
      </c>
      <c r="B78" s="11" t="s">
        <v>130</v>
      </c>
      <c r="C78" s="20">
        <v>13.16</v>
      </c>
      <c r="D78" s="46"/>
      <c r="E78" s="13">
        <f t="shared" si="5"/>
        <v>0</v>
      </c>
    </row>
    <row r="79" spans="1:5" x14ac:dyDescent="0.25">
      <c r="A79" s="10" t="s">
        <v>131</v>
      </c>
      <c r="B79" s="11" t="s">
        <v>132</v>
      </c>
      <c r="C79" s="20">
        <v>24.82</v>
      </c>
      <c r="D79" s="46"/>
      <c r="E79" s="13">
        <f t="shared" si="5"/>
        <v>0</v>
      </c>
    </row>
    <row r="80" spans="1:5" x14ac:dyDescent="0.25">
      <c r="A80" s="10" t="s">
        <v>133</v>
      </c>
      <c r="B80" s="11" t="s">
        <v>134</v>
      </c>
      <c r="C80" s="20">
        <v>13.16</v>
      </c>
      <c r="D80" s="46"/>
      <c r="E80" s="13">
        <f t="shared" si="5"/>
        <v>0</v>
      </c>
    </row>
    <row r="81" spans="1:5" x14ac:dyDescent="0.25">
      <c r="A81" s="16"/>
      <c r="B81" s="17"/>
      <c r="C81" s="18"/>
      <c r="D81" s="47"/>
      <c r="E81" s="19"/>
    </row>
    <row r="82" spans="1:5" x14ac:dyDescent="0.25">
      <c r="A82" s="10" t="s">
        <v>297</v>
      </c>
      <c r="B82" s="11" t="s">
        <v>272</v>
      </c>
      <c r="C82" s="20">
        <v>206.28</v>
      </c>
      <c r="D82" s="46"/>
      <c r="E82" s="13">
        <f>+D82*C82</f>
        <v>0</v>
      </c>
    </row>
    <row r="83" spans="1:5" x14ac:dyDescent="0.25">
      <c r="A83" s="10" t="s">
        <v>298</v>
      </c>
      <c r="B83" s="11" t="s">
        <v>273</v>
      </c>
      <c r="C83" s="20">
        <v>169.5</v>
      </c>
      <c r="D83" s="46"/>
      <c r="E83" s="13">
        <f>+D83*C83</f>
        <v>0</v>
      </c>
    </row>
    <row r="84" spans="1:5" x14ac:dyDescent="0.25">
      <c r="A84" s="10" t="s">
        <v>135</v>
      </c>
      <c r="B84" s="11" t="s">
        <v>136</v>
      </c>
      <c r="C84" s="20">
        <v>0.8</v>
      </c>
      <c r="D84" s="46"/>
      <c r="E84" s="13">
        <f>+D84*C84</f>
        <v>0</v>
      </c>
    </row>
    <row r="85" spans="1:5" x14ac:dyDescent="0.25">
      <c r="A85" s="10" t="s">
        <v>137</v>
      </c>
      <c r="B85" s="11" t="s">
        <v>138</v>
      </c>
      <c r="C85" s="20">
        <v>0.91</v>
      </c>
      <c r="D85" s="46"/>
      <c r="E85" s="13">
        <f t="shared" ref="E85:E88" si="6">+D85*C85</f>
        <v>0</v>
      </c>
    </row>
    <row r="86" spans="1:5" x14ac:dyDescent="0.25">
      <c r="A86" s="10" t="s">
        <v>139</v>
      </c>
      <c r="B86" s="11" t="s">
        <v>140</v>
      </c>
      <c r="C86" s="20">
        <v>24.61</v>
      </c>
      <c r="D86" s="46"/>
      <c r="E86" s="13">
        <f t="shared" si="6"/>
        <v>0</v>
      </c>
    </row>
    <row r="87" spans="1:5" x14ac:dyDescent="0.25">
      <c r="A87" s="10" t="s">
        <v>141</v>
      </c>
      <c r="B87" s="11" t="s">
        <v>142</v>
      </c>
      <c r="C87" s="20">
        <v>77.040000000000006</v>
      </c>
      <c r="D87" s="46"/>
      <c r="E87" s="13">
        <f t="shared" si="6"/>
        <v>0</v>
      </c>
    </row>
    <row r="88" spans="1:5" x14ac:dyDescent="0.25">
      <c r="A88" s="10" t="s">
        <v>143</v>
      </c>
      <c r="B88" s="11" t="s">
        <v>144</v>
      </c>
      <c r="C88" s="20">
        <v>24.08</v>
      </c>
      <c r="D88" s="46"/>
      <c r="E88" s="13">
        <f t="shared" si="6"/>
        <v>0</v>
      </c>
    </row>
    <row r="89" spans="1:5" x14ac:dyDescent="0.25">
      <c r="A89" s="16"/>
      <c r="B89" s="17"/>
      <c r="C89" s="18"/>
      <c r="D89" s="47"/>
      <c r="E89" s="19"/>
    </row>
    <row r="90" spans="1:5" x14ac:dyDescent="0.25">
      <c r="A90" s="14" t="s">
        <v>145</v>
      </c>
      <c r="B90" s="15" t="s">
        <v>146</v>
      </c>
      <c r="C90" s="12">
        <v>40.85</v>
      </c>
      <c r="D90" s="46"/>
      <c r="E90" s="13">
        <f t="shared" ref="E90:E119" si="7">+D90*C90</f>
        <v>0</v>
      </c>
    </row>
    <row r="91" spans="1:5" x14ac:dyDescent="0.25">
      <c r="A91" s="14" t="s">
        <v>147</v>
      </c>
      <c r="B91" s="15" t="s">
        <v>148</v>
      </c>
      <c r="C91" s="12">
        <v>40.85</v>
      </c>
      <c r="D91" s="46"/>
      <c r="E91" s="13">
        <f t="shared" si="7"/>
        <v>0</v>
      </c>
    </row>
    <row r="92" spans="1:5" x14ac:dyDescent="0.25">
      <c r="A92" s="14" t="s">
        <v>149</v>
      </c>
      <c r="B92" s="15" t="s">
        <v>150</v>
      </c>
      <c r="C92" s="12">
        <v>40.85</v>
      </c>
      <c r="D92" s="46"/>
      <c r="E92" s="13">
        <f t="shared" si="7"/>
        <v>0</v>
      </c>
    </row>
    <row r="93" spans="1:5" x14ac:dyDescent="0.25">
      <c r="A93" s="14" t="s">
        <v>151</v>
      </c>
      <c r="B93" s="15" t="s">
        <v>152</v>
      </c>
      <c r="C93" s="12">
        <v>40.85</v>
      </c>
      <c r="D93" s="46"/>
      <c r="E93" s="13">
        <f t="shared" si="7"/>
        <v>0</v>
      </c>
    </row>
    <row r="94" spans="1:5" x14ac:dyDescent="0.25">
      <c r="A94" s="14" t="s">
        <v>153</v>
      </c>
      <c r="B94" s="15" t="s">
        <v>154</v>
      </c>
      <c r="C94" s="12">
        <v>40.85</v>
      </c>
      <c r="D94" s="46"/>
      <c r="E94" s="13">
        <f t="shared" si="7"/>
        <v>0</v>
      </c>
    </row>
    <row r="95" spans="1:5" x14ac:dyDescent="0.25">
      <c r="A95" s="14" t="s">
        <v>155</v>
      </c>
      <c r="B95" s="15" t="s">
        <v>156</v>
      </c>
      <c r="C95" s="12">
        <v>40.85</v>
      </c>
      <c r="D95" s="46"/>
      <c r="E95" s="13">
        <f t="shared" si="7"/>
        <v>0</v>
      </c>
    </row>
    <row r="96" spans="1:5" x14ac:dyDescent="0.25">
      <c r="A96" s="14" t="s">
        <v>157</v>
      </c>
      <c r="B96" s="15" t="s">
        <v>158</v>
      </c>
      <c r="C96" s="12">
        <v>40.85</v>
      </c>
      <c r="D96" s="46"/>
      <c r="E96" s="13">
        <f t="shared" si="7"/>
        <v>0</v>
      </c>
    </row>
    <row r="97" spans="1:5" x14ac:dyDescent="0.25">
      <c r="A97" s="14" t="s">
        <v>159</v>
      </c>
      <c r="B97" s="15" t="s">
        <v>160</v>
      </c>
      <c r="C97" s="12">
        <v>40.85</v>
      </c>
      <c r="D97" s="46"/>
      <c r="E97" s="13">
        <f t="shared" si="7"/>
        <v>0</v>
      </c>
    </row>
    <row r="98" spans="1:5" x14ac:dyDescent="0.25">
      <c r="A98" s="14" t="s">
        <v>161</v>
      </c>
      <c r="B98" s="15" t="s">
        <v>162</v>
      </c>
      <c r="C98" s="12">
        <v>40.85</v>
      </c>
      <c r="D98" s="46"/>
      <c r="E98" s="13">
        <f t="shared" si="7"/>
        <v>0</v>
      </c>
    </row>
    <row r="99" spans="1:5" x14ac:dyDescent="0.25">
      <c r="A99" s="14" t="s">
        <v>163</v>
      </c>
      <c r="B99" s="15" t="s">
        <v>164</v>
      </c>
      <c r="C99" s="12">
        <v>40.85</v>
      </c>
      <c r="D99" s="46"/>
      <c r="E99" s="13">
        <f t="shared" si="7"/>
        <v>0</v>
      </c>
    </row>
    <row r="100" spans="1:5" x14ac:dyDescent="0.25">
      <c r="A100" s="14" t="s">
        <v>165</v>
      </c>
      <c r="B100" s="15" t="s">
        <v>166</v>
      </c>
      <c r="C100" s="12">
        <v>40.85</v>
      </c>
      <c r="D100" s="46"/>
      <c r="E100" s="13">
        <f t="shared" si="7"/>
        <v>0</v>
      </c>
    </row>
    <row r="101" spans="1:5" x14ac:dyDescent="0.25">
      <c r="A101" s="14" t="s">
        <v>167</v>
      </c>
      <c r="B101" s="15" t="s">
        <v>168</v>
      </c>
      <c r="C101" s="12">
        <v>40.85</v>
      </c>
      <c r="D101" s="46"/>
      <c r="E101" s="13">
        <f t="shared" si="7"/>
        <v>0</v>
      </c>
    </row>
    <row r="102" spans="1:5" x14ac:dyDescent="0.25">
      <c r="A102" s="14" t="s">
        <v>169</v>
      </c>
      <c r="B102" s="15" t="s">
        <v>170</v>
      </c>
      <c r="C102" s="12">
        <v>40.85</v>
      </c>
      <c r="D102" s="46"/>
      <c r="E102" s="13">
        <f t="shared" si="7"/>
        <v>0</v>
      </c>
    </row>
    <row r="103" spans="1:5" x14ac:dyDescent="0.25">
      <c r="A103" s="14" t="s">
        <v>171</v>
      </c>
      <c r="B103" s="15" t="s">
        <v>172</v>
      </c>
      <c r="C103" s="12">
        <v>40.85</v>
      </c>
      <c r="D103" s="46"/>
      <c r="E103" s="13">
        <f t="shared" si="7"/>
        <v>0</v>
      </c>
    </row>
    <row r="104" spans="1:5" x14ac:dyDescent="0.25">
      <c r="A104" s="14" t="s">
        <v>173</v>
      </c>
      <c r="B104" s="15" t="s">
        <v>174</v>
      </c>
      <c r="C104" s="12">
        <v>40.85</v>
      </c>
      <c r="D104" s="46"/>
      <c r="E104" s="13">
        <f t="shared" si="7"/>
        <v>0</v>
      </c>
    </row>
    <row r="105" spans="1:5" x14ac:dyDescent="0.25">
      <c r="A105" s="14" t="s">
        <v>175</v>
      </c>
      <c r="B105" s="15" t="s">
        <v>176</v>
      </c>
      <c r="C105" s="12">
        <v>40.85</v>
      </c>
      <c r="D105" s="46"/>
      <c r="E105" s="13">
        <f t="shared" si="7"/>
        <v>0</v>
      </c>
    </row>
    <row r="106" spans="1:5" x14ac:dyDescent="0.25">
      <c r="A106" s="14" t="s">
        <v>177</v>
      </c>
      <c r="B106" s="15" t="s">
        <v>178</v>
      </c>
      <c r="C106" s="12">
        <v>40.85</v>
      </c>
      <c r="D106" s="46"/>
      <c r="E106" s="13">
        <f t="shared" si="7"/>
        <v>0</v>
      </c>
    </row>
    <row r="107" spans="1:5" x14ac:dyDescent="0.25">
      <c r="A107" s="14" t="s">
        <v>179</v>
      </c>
      <c r="B107" s="15" t="s">
        <v>180</v>
      </c>
      <c r="C107" s="12">
        <v>40.85</v>
      </c>
      <c r="D107" s="46"/>
      <c r="E107" s="13">
        <f t="shared" si="7"/>
        <v>0</v>
      </c>
    </row>
    <row r="108" spans="1:5" x14ac:dyDescent="0.25">
      <c r="A108" s="14" t="s">
        <v>181</v>
      </c>
      <c r="B108" s="15" t="s">
        <v>182</v>
      </c>
      <c r="C108" s="12">
        <v>40.85</v>
      </c>
      <c r="D108" s="46"/>
      <c r="E108" s="13">
        <f t="shared" si="7"/>
        <v>0</v>
      </c>
    </row>
    <row r="109" spans="1:5" x14ac:dyDescent="0.25">
      <c r="A109" s="14" t="s">
        <v>183</v>
      </c>
      <c r="B109" s="15" t="s">
        <v>184</v>
      </c>
      <c r="C109" s="12">
        <v>40.85</v>
      </c>
      <c r="D109" s="46"/>
      <c r="E109" s="13">
        <f t="shared" si="7"/>
        <v>0</v>
      </c>
    </row>
    <row r="110" spans="1:5" x14ac:dyDescent="0.25">
      <c r="A110" s="14" t="s">
        <v>185</v>
      </c>
      <c r="B110" s="15" t="s">
        <v>186</v>
      </c>
      <c r="C110" s="12">
        <v>40.85</v>
      </c>
      <c r="D110" s="46"/>
      <c r="E110" s="13">
        <f t="shared" si="7"/>
        <v>0</v>
      </c>
    </row>
    <row r="111" spans="1:5" x14ac:dyDescent="0.25">
      <c r="A111" s="14" t="s">
        <v>187</v>
      </c>
      <c r="B111" s="15" t="s">
        <v>188</v>
      </c>
      <c r="C111" s="12">
        <v>40.85</v>
      </c>
      <c r="D111" s="46"/>
      <c r="E111" s="13">
        <f t="shared" si="7"/>
        <v>0</v>
      </c>
    </row>
    <row r="112" spans="1:5" x14ac:dyDescent="0.25">
      <c r="A112" s="14" t="s">
        <v>189</v>
      </c>
      <c r="B112" s="15" t="s">
        <v>190</v>
      </c>
      <c r="C112" s="12">
        <v>40.85</v>
      </c>
      <c r="D112" s="46"/>
      <c r="E112" s="13">
        <f t="shared" si="7"/>
        <v>0</v>
      </c>
    </row>
    <row r="113" spans="1:5" x14ac:dyDescent="0.25">
      <c r="A113" s="14" t="s">
        <v>191</v>
      </c>
      <c r="B113" s="15" t="s">
        <v>192</v>
      </c>
      <c r="C113" s="12">
        <v>40.85</v>
      </c>
      <c r="D113" s="46"/>
      <c r="E113" s="13">
        <f t="shared" si="7"/>
        <v>0</v>
      </c>
    </row>
    <row r="114" spans="1:5" x14ac:dyDescent="0.25">
      <c r="A114" s="14" t="s">
        <v>193</v>
      </c>
      <c r="B114" s="15" t="s">
        <v>194</v>
      </c>
      <c r="C114" s="12">
        <v>40.85</v>
      </c>
      <c r="D114" s="46"/>
      <c r="E114" s="13">
        <f t="shared" si="7"/>
        <v>0</v>
      </c>
    </row>
    <row r="115" spans="1:5" x14ac:dyDescent="0.25">
      <c r="A115" s="14" t="s">
        <v>195</v>
      </c>
      <c r="B115" s="15" t="s">
        <v>196</v>
      </c>
      <c r="C115" s="12">
        <v>40.85</v>
      </c>
      <c r="D115" s="46"/>
      <c r="E115" s="13">
        <f t="shared" si="7"/>
        <v>0</v>
      </c>
    </row>
    <row r="116" spans="1:5" x14ac:dyDescent="0.25">
      <c r="A116" s="14" t="s">
        <v>197</v>
      </c>
      <c r="B116" s="15" t="s">
        <v>198</v>
      </c>
      <c r="C116" s="12">
        <v>40.85</v>
      </c>
      <c r="D116" s="46"/>
      <c r="E116" s="13">
        <f t="shared" si="7"/>
        <v>0</v>
      </c>
    </row>
    <row r="117" spans="1:5" x14ac:dyDescent="0.25">
      <c r="A117" s="14" t="s">
        <v>199</v>
      </c>
      <c r="B117" s="15" t="s">
        <v>200</v>
      </c>
      <c r="C117" s="12">
        <v>40.85</v>
      </c>
      <c r="D117" s="46"/>
      <c r="E117" s="13">
        <f t="shared" si="7"/>
        <v>0</v>
      </c>
    </row>
    <row r="118" spans="1:5" x14ac:dyDescent="0.25">
      <c r="A118" s="14" t="s">
        <v>201</v>
      </c>
      <c r="B118" s="15" t="s">
        <v>202</v>
      </c>
      <c r="C118" s="12">
        <v>40.85</v>
      </c>
      <c r="D118" s="46"/>
      <c r="E118" s="13">
        <f t="shared" si="7"/>
        <v>0</v>
      </c>
    </row>
    <row r="119" spans="1:5" x14ac:dyDescent="0.25">
      <c r="A119" s="14" t="s">
        <v>203</v>
      </c>
      <c r="B119" s="15" t="s">
        <v>204</v>
      </c>
      <c r="C119" s="12">
        <v>40.85</v>
      </c>
      <c r="D119" s="46"/>
      <c r="E119" s="13">
        <f t="shared" si="7"/>
        <v>0</v>
      </c>
    </row>
    <row r="120" spans="1:5" x14ac:dyDescent="0.25">
      <c r="A120" s="14" t="s">
        <v>205</v>
      </c>
      <c r="B120" s="15" t="s">
        <v>206</v>
      </c>
      <c r="C120" s="12">
        <v>40.85</v>
      </c>
      <c r="D120" s="46"/>
      <c r="E120" s="13">
        <f>+D120*C120</f>
        <v>0</v>
      </c>
    </row>
    <row r="121" spans="1:5" x14ac:dyDescent="0.25">
      <c r="A121" s="14" t="s">
        <v>207</v>
      </c>
      <c r="B121" s="15" t="s">
        <v>208</v>
      </c>
      <c r="C121" s="12">
        <v>40.85</v>
      </c>
      <c r="D121" s="46"/>
      <c r="E121" s="13">
        <f t="shared" ref="E121:E129" si="8">+D121*C121</f>
        <v>0</v>
      </c>
    </row>
    <row r="122" spans="1:5" x14ac:dyDescent="0.25">
      <c r="A122" s="14" t="s">
        <v>209</v>
      </c>
      <c r="B122" s="15" t="s">
        <v>210</v>
      </c>
      <c r="C122" s="12">
        <v>40.85</v>
      </c>
      <c r="D122" s="46"/>
      <c r="E122" s="13">
        <f t="shared" si="8"/>
        <v>0</v>
      </c>
    </row>
    <row r="123" spans="1:5" x14ac:dyDescent="0.25">
      <c r="A123" s="14" t="s">
        <v>211</v>
      </c>
      <c r="B123" s="15" t="s">
        <v>212</v>
      </c>
      <c r="C123" s="12">
        <v>40.85</v>
      </c>
      <c r="D123" s="46"/>
      <c r="E123" s="13">
        <f t="shared" si="8"/>
        <v>0</v>
      </c>
    </row>
    <row r="124" spans="1:5" x14ac:dyDescent="0.25">
      <c r="A124" s="14" t="s">
        <v>213</v>
      </c>
      <c r="B124" s="15" t="s">
        <v>214</v>
      </c>
      <c r="C124" s="12">
        <v>40.85</v>
      </c>
      <c r="D124" s="46"/>
      <c r="E124" s="13">
        <f t="shared" si="8"/>
        <v>0</v>
      </c>
    </row>
    <row r="125" spans="1:5" x14ac:dyDescent="0.25">
      <c r="A125" s="14" t="s">
        <v>215</v>
      </c>
      <c r="B125" s="15" t="s">
        <v>216</v>
      </c>
      <c r="C125" s="12">
        <v>40.85</v>
      </c>
      <c r="D125" s="46"/>
      <c r="E125" s="13">
        <f t="shared" si="8"/>
        <v>0</v>
      </c>
    </row>
    <row r="126" spans="1:5" x14ac:dyDescent="0.25">
      <c r="A126" s="14" t="s">
        <v>217</v>
      </c>
      <c r="B126" s="15" t="s">
        <v>218</v>
      </c>
      <c r="C126" s="12">
        <v>40.85</v>
      </c>
      <c r="D126" s="46"/>
      <c r="E126" s="13">
        <f t="shared" si="8"/>
        <v>0</v>
      </c>
    </row>
    <row r="127" spans="1:5" x14ac:dyDescent="0.25">
      <c r="A127" s="14" t="s">
        <v>219</v>
      </c>
      <c r="B127" s="15" t="s">
        <v>220</v>
      </c>
      <c r="C127" s="12">
        <v>40.85</v>
      </c>
      <c r="D127" s="46"/>
      <c r="E127" s="13">
        <f t="shared" si="8"/>
        <v>0</v>
      </c>
    </row>
    <row r="128" spans="1:5" x14ac:dyDescent="0.25">
      <c r="A128" s="14" t="s">
        <v>221</v>
      </c>
      <c r="B128" s="15" t="s">
        <v>222</v>
      </c>
      <c r="C128" s="12">
        <v>40.85</v>
      </c>
      <c r="D128" s="46"/>
      <c r="E128" s="13">
        <f t="shared" si="8"/>
        <v>0</v>
      </c>
    </row>
    <row r="129" spans="1:5" x14ac:dyDescent="0.25">
      <c r="A129" s="14" t="s">
        <v>223</v>
      </c>
      <c r="B129" s="15" t="s">
        <v>224</v>
      </c>
      <c r="C129" s="12">
        <v>40.85</v>
      </c>
      <c r="D129" s="46"/>
      <c r="E129" s="13">
        <f t="shared" si="8"/>
        <v>0</v>
      </c>
    </row>
    <row r="130" spans="1:5" x14ac:dyDescent="0.25">
      <c r="A130" s="14" t="s">
        <v>225</v>
      </c>
      <c r="B130" s="15" t="s">
        <v>226</v>
      </c>
      <c r="C130" s="12">
        <v>40.85</v>
      </c>
      <c r="D130" s="46"/>
      <c r="E130" s="13">
        <f>+D130*C130</f>
        <v>0</v>
      </c>
    </row>
    <row r="131" spans="1:5" x14ac:dyDescent="0.25">
      <c r="A131" s="14" t="s">
        <v>227</v>
      </c>
      <c r="B131" s="15" t="s">
        <v>228</v>
      </c>
      <c r="C131" s="12">
        <v>40.85</v>
      </c>
      <c r="D131" s="46"/>
      <c r="E131" s="13">
        <f>+D131*C131</f>
        <v>0</v>
      </c>
    </row>
    <row r="132" spans="1:5" x14ac:dyDescent="0.25">
      <c r="A132" s="23"/>
      <c r="B132" s="24"/>
      <c r="C132" s="25"/>
      <c r="D132" s="49"/>
      <c r="E132" s="26"/>
    </row>
    <row r="133" spans="1:5" x14ac:dyDescent="0.25">
      <c r="A133" s="16"/>
      <c r="B133" s="17"/>
      <c r="C133" s="18"/>
      <c r="D133" s="47"/>
      <c r="E133" s="19"/>
    </row>
    <row r="134" spans="1:5" x14ac:dyDescent="0.25">
      <c r="A134" s="27"/>
      <c r="B134" s="28"/>
      <c r="C134" s="29"/>
      <c r="D134" s="46"/>
      <c r="E134" s="13" t="s">
        <v>229</v>
      </c>
    </row>
    <row r="135" spans="1:5" x14ac:dyDescent="0.25">
      <c r="A135" s="27"/>
      <c r="B135" s="30"/>
      <c r="C135" s="29"/>
      <c r="D135" s="46"/>
      <c r="E135" s="31"/>
    </row>
    <row r="136" spans="1:5" x14ac:dyDescent="0.25">
      <c r="A136" s="1"/>
      <c r="B136" s="4"/>
      <c r="C136" s="1"/>
      <c r="D136" s="50"/>
      <c r="E136" s="41"/>
    </row>
    <row r="137" spans="1:5" x14ac:dyDescent="0.25">
      <c r="A137" s="16"/>
      <c r="B137" s="17"/>
      <c r="C137" s="18"/>
      <c r="D137" s="47"/>
      <c r="E137" s="19"/>
    </row>
    <row r="138" spans="1:5" x14ac:dyDescent="0.25">
      <c r="A138" s="14" t="s">
        <v>231</v>
      </c>
      <c r="B138" s="15" t="s">
        <v>232</v>
      </c>
      <c r="C138" s="12">
        <v>4.91</v>
      </c>
      <c r="D138" s="46"/>
      <c r="E138" s="13">
        <f t="shared" ref="E138:E146" si="9">+D138*C138</f>
        <v>0</v>
      </c>
    </row>
    <row r="139" spans="1:5" x14ac:dyDescent="0.25">
      <c r="A139" s="14" t="s">
        <v>233</v>
      </c>
      <c r="B139" s="15" t="s">
        <v>234</v>
      </c>
      <c r="C139" s="12">
        <v>4.91</v>
      </c>
      <c r="D139" s="46"/>
      <c r="E139" s="13">
        <f t="shared" si="9"/>
        <v>0</v>
      </c>
    </row>
    <row r="140" spans="1:5" x14ac:dyDescent="0.25">
      <c r="A140" s="14" t="s">
        <v>235</v>
      </c>
      <c r="B140" s="15" t="s">
        <v>236</v>
      </c>
      <c r="C140" s="12">
        <v>4.91</v>
      </c>
      <c r="D140" s="46"/>
      <c r="E140" s="13">
        <f t="shared" si="9"/>
        <v>0</v>
      </c>
    </row>
    <row r="141" spans="1:5" x14ac:dyDescent="0.25">
      <c r="A141" s="14" t="s">
        <v>237</v>
      </c>
      <c r="B141" s="15" t="s">
        <v>238</v>
      </c>
      <c r="C141" s="12">
        <v>4.91</v>
      </c>
      <c r="D141" s="46"/>
      <c r="E141" s="13">
        <f t="shared" si="9"/>
        <v>0</v>
      </c>
    </row>
    <row r="142" spans="1:5" x14ac:dyDescent="0.25">
      <c r="A142" s="14" t="s">
        <v>239</v>
      </c>
      <c r="B142" s="15" t="s">
        <v>240</v>
      </c>
      <c r="C142" s="12">
        <v>4.91</v>
      </c>
      <c r="D142" s="46"/>
      <c r="E142" s="13">
        <f t="shared" si="9"/>
        <v>0</v>
      </c>
    </row>
    <row r="143" spans="1:5" x14ac:dyDescent="0.25">
      <c r="A143" s="14" t="s">
        <v>241</v>
      </c>
      <c r="B143" s="15" t="s">
        <v>242</v>
      </c>
      <c r="C143" s="12">
        <v>4.91</v>
      </c>
      <c r="D143" s="46"/>
      <c r="E143" s="13">
        <f t="shared" si="9"/>
        <v>0</v>
      </c>
    </row>
    <row r="144" spans="1:5" x14ac:dyDescent="0.25">
      <c r="A144" s="14" t="s">
        <v>243</v>
      </c>
      <c r="B144" s="15" t="s">
        <v>244</v>
      </c>
      <c r="C144" s="12">
        <v>4.91</v>
      </c>
      <c r="D144" s="46"/>
      <c r="E144" s="13">
        <f t="shared" si="9"/>
        <v>0</v>
      </c>
    </row>
    <row r="145" spans="1:5" x14ac:dyDescent="0.25">
      <c r="A145" s="14" t="s">
        <v>245</v>
      </c>
      <c r="B145" s="15" t="s">
        <v>246</v>
      </c>
      <c r="C145" s="12">
        <v>4.91</v>
      </c>
      <c r="D145" s="46"/>
      <c r="E145" s="13">
        <f t="shared" si="9"/>
        <v>0</v>
      </c>
    </row>
    <row r="146" spans="1:5" x14ac:dyDescent="0.25">
      <c r="A146" s="14" t="s">
        <v>247</v>
      </c>
      <c r="B146" s="15" t="s">
        <v>248</v>
      </c>
      <c r="C146" s="12">
        <v>4.91</v>
      </c>
      <c r="D146" s="46"/>
      <c r="E146" s="13">
        <f t="shared" si="9"/>
        <v>0</v>
      </c>
    </row>
    <row r="147" spans="1:5" x14ac:dyDescent="0.25">
      <c r="A147" s="16"/>
      <c r="B147" s="17"/>
      <c r="C147" s="18"/>
      <c r="D147" s="47"/>
      <c r="E147" s="19"/>
    </row>
    <row r="148" spans="1:5" x14ac:dyDescent="0.25">
      <c r="A148" s="16"/>
      <c r="B148" s="17"/>
      <c r="C148" s="18"/>
      <c r="D148" s="47"/>
      <c r="E148" s="19"/>
    </row>
    <row r="149" spans="1:5" x14ac:dyDescent="0.25">
      <c r="A149" s="10" t="s">
        <v>249</v>
      </c>
      <c r="B149" s="11" t="s">
        <v>250</v>
      </c>
      <c r="C149" s="20">
        <v>147.09</v>
      </c>
      <c r="D149" s="84" t="s">
        <v>251</v>
      </c>
      <c r="E149" s="13">
        <f>+'[1]MEDALHOES TRIPLATE'!E39</f>
        <v>0</v>
      </c>
    </row>
    <row r="150" spans="1:5" x14ac:dyDescent="0.25">
      <c r="A150" s="10" t="s">
        <v>252</v>
      </c>
      <c r="B150" s="11" t="s">
        <v>253</v>
      </c>
      <c r="C150" s="20">
        <v>147.09</v>
      </c>
      <c r="D150" s="84"/>
      <c r="E150" s="13">
        <f>+'[1]MEDALHOES TRIPLATE'!E75</f>
        <v>0</v>
      </c>
    </row>
    <row r="151" spans="1:5" x14ac:dyDescent="0.25">
      <c r="A151" s="10" t="s">
        <v>254</v>
      </c>
      <c r="B151" s="11" t="s">
        <v>255</v>
      </c>
      <c r="C151" s="20">
        <v>147.09</v>
      </c>
      <c r="D151" s="84"/>
      <c r="E151" s="13">
        <f>+'[1]MEDALHOES TRIPLATE'!E111</f>
        <v>0</v>
      </c>
    </row>
    <row r="152" spans="1:5" x14ac:dyDescent="0.25">
      <c r="A152" s="10" t="s">
        <v>256</v>
      </c>
      <c r="B152" s="11" t="s">
        <v>257</v>
      </c>
      <c r="C152" s="20">
        <v>147.09</v>
      </c>
      <c r="D152" s="84"/>
      <c r="E152" s="13">
        <f>+'[1]MEDALHOES TRIPLATE'!E147</f>
        <v>0</v>
      </c>
    </row>
    <row r="153" spans="1:5" x14ac:dyDescent="0.25">
      <c r="A153" s="10" t="s">
        <v>258</v>
      </c>
      <c r="B153" s="11" t="s">
        <v>259</v>
      </c>
      <c r="C153" s="20">
        <v>147.09</v>
      </c>
      <c r="D153" s="84"/>
      <c r="E153" s="13">
        <f>+'[1]MEDALHOES TRIPLATE'!E183</f>
        <v>0</v>
      </c>
    </row>
    <row r="154" spans="1:5" x14ac:dyDescent="0.25">
      <c r="A154" s="10" t="s">
        <v>260</v>
      </c>
      <c r="B154" s="11" t="s">
        <v>261</v>
      </c>
      <c r="C154" s="20">
        <v>147.09</v>
      </c>
      <c r="D154" s="84"/>
      <c r="E154" s="13">
        <f>+'[1]MEDALHOES TRIPLATE'!E219</f>
        <v>0</v>
      </c>
    </row>
    <row r="155" spans="1:5" x14ac:dyDescent="0.25">
      <c r="A155" s="10" t="s">
        <v>262</v>
      </c>
      <c r="B155" s="11" t="s">
        <v>263</v>
      </c>
      <c r="C155" s="20">
        <v>147.09</v>
      </c>
      <c r="D155" s="84"/>
      <c r="E155" s="13">
        <f>+'[1]MEDALHOES TRIPLATE'!E255</f>
        <v>0</v>
      </c>
    </row>
    <row r="156" spans="1:5" x14ac:dyDescent="0.25">
      <c r="A156" s="10" t="s">
        <v>264</v>
      </c>
      <c r="B156" s="11" t="s">
        <v>265</v>
      </c>
      <c r="C156" s="20">
        <v>147.09</v>
      </c>
      <c r="D156" s="84"/>
      <c r="E156" s="13">
        <f>+'[1]MEDALHOES TRIPLATE'!E291</f>
        <v>0</v>
      </c>
    </row>
    <row r="157" spans="1:5" x14ac:dyDescent="0.25">
      <c r="A157" s="10" t="s">
        <v>266</v>
      </c>
      <c r="B157" s="11" t="s">
        <v>267</v>
      </c>
      <c r="C157" s="20">
        <v>147.09</v>
      </c>
      <c r="D157" s="84"/>
      <c r="E157" s="13">
        <f>+'[1]MEDALHOES TRIPLATE'!E292</f>
        <v>0</v>
      </c>
    </row>
    <row r="158" spans="1:5" x14ac:dyDescent="0.25">
      <c r="A158" s="10" t="s">
        <v>268</v>
      </c>
      <c r="B158" s="11" t="s">
        <v>269</v>
      </c>
      <c r="C158" s="20">
        <v>147.09</v>
      </c>
      <c r="D158" s="84"/>
      <c r="E158" s="13">
        <f>+'[1]MEDALHOES TRIPLATE'!E293</f>
        <v>0</v>
      </c>
    </row>
    <row r="159" spans="1:5" x14ac:dyDescent="0.25">
      <c r="A159" s="10" t="s">
        <v>270</v>
      </c>
      <c r="B159" s="11" t="s">
        <v>271</v>
      </c>
      <c r="C159" s="20">
        <v>61.53</v>
      </c>
      <c r="D159" s="46"/>
      <c r="E159" s="13">
        <f>+C159*D159</f>
        <v>0</v>
      </c>
    </row>
    <row r="160" spans="1:5" x14ac:dyDescent="0.25">
      <c r="A160" s="32"/>
      <c r="B160" s="33"/>
      <c r="C160" s="34"/>
      <c r="D160" s="51"/>
      <c r="E160" s="19"/>
    </row>
    <row r="161" spans="1:5" x14ac:dyDescent="0.25">
      <c r="A161" s="1"/>
      <c r="B161" s="1"/>
      <c r="C161" s="2"/>
      <c r="D161" s="43"/>
      <c r="E161" s="13" t="s">
        <v>229</v>
      </c>
    </row>
    <row r="162" spans="1:5" x14ac:dyDescent="0.25">
      <c r="A162" s="1"/>
      <c r="B162" s="1"/>
      <c r="C162" s="2"/>
      <c r="D162" s="43"/>
      <c r="E162" s="13"/>
    </row>
    <row r="163" spans="1:5" x14ac:dyDescent="0.25">
      <c r="A163" s="1"/>
      <c r="B163" s="55" t="s">
        <v>292</v>
      </c>
      <c r="C163" s="35"/>
      <c r="D163" s="52"/>
      <c r="E163" s="36">
        <f>SUM(E7:E159)</f>
        <v>0</v>
      </c>
    </row>
    <row r="165" spans="1:5" s="57" customFormat="1" ht="26.25" customHeight="1" x14ac:dyDescent="0.25">
      <c r="A165" s="56" t="s">
        <v>293</v>
      </c>
      <c r="B165" s="57" t="s">
        <v>294</v>
      </c>
      <c r="C165" s="60">
        <v>0.12</v>
      </c>
      <c r="D165" s="59"/>
      <c r="E165" s="58">
        <f>E163-(E163*C165)</f>
        <v>0</v>
      </c>
    </row>
    <row r="167" spans="1:5" s="57" customFormat="1" ht="24.75" customHeight="1" x14ac:dyDescent="0.25">
      <c r="A167" s="56" t="s">
        <v>293</v>
      </c>
      <c r="B167" s="57" t="s">
        <v>295</v>
      </c>
      <c r="C167" s="60">
        <v>0.18</v>
      </c>
      <c r="D167" s="59"/>
      <c r="E167" s="58">
        <f>E163-(C167*E163)</f>
        <v>0</v>
      </c>
    </row>
  </sheetData>
  <sheetProtection algorithmName="SHA-512" hashValue="TrYBZ4/XjKAxvYl9J5zdJmqsDAGqzpthS6/VEy+O2DrrohZxDnFaILO1lwWAgQT1uX923CwSOA+g6Bld3kyeUg==" saltValue="RfcN96olSEw67SGE3EwNGQ==" spinCount="100000" sheet="1" selectLockedCells="1"/>
  <mergeCells count="1">
    <mergeCell ref="D149:D15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2" sqref="B2"/>
    </sheetView>
  </sheetViews>
  <sheetFormatPr defaultRowHeight="15" x14ac:dyDescent="0.25"/>
  <cols>
    <col min="2" max="2" width="27.28515625" customWidth="1"/>
    <col min="4" max="4" width="11.42578125" style="64" customWidth="1"/>
  </cols>
  <sheetData>
    <row r="1" spans="1:5" ht="59.25" customHeight="1" x14ac:dyDescent="0.25">
      <c r="A1" s="1"/>
      <c r="B1" s="1"/>
      <c r="C1" s="2"/>
      <c r="D1" s="43"/>
      <c r="E1" s="3"/>
    </row>
    <row r="2" spans="1:5" s="87" customFormat="1" ht="12.75" x14ac:dyDescent="0.2">
      <c r="A2" s="85" t="s">
        <v>0</v>
      </c>
      <c r="B2" s="86" t="s">
        <v>278</v>
      </c>
      <c r="C2" s="86" t="s">
        <v>2</v>
      </c>
      <c r="D2" s="62" t="s">
        <v>230</v>
      </c>
      <c r="E2" s="36" t="s">
        <v>2</v>
      </c>
    </row>
    <row r="3" spans="1:5" s="87" customFormat="1" ht="12.75" x14ac:dyDescent="0.2">
      <c r="D3" s="64"/>
    </row>
    <row r="4" spans="1:5" s="87" customFormat="1" ht="12.75" x14ac:dyDescent="0.2">
      <c r="A4" s="88" t="s">
        <v>101</v>
      </c>
      <c r="B4" s="89" t="s">
        <v>102</v>
      </c>
      <c r="C4" s="90">
        <v>5.26</v>
      </c>
      <c r="D4" s="65">
        <v>5</v>
      </c>
      <c r="E4" s="91">
        <f t="shared" ref="E4:E14" si="0">+D4*C4</f>
        <v>26.299999999999997</v>
      </c>
    </row>
    <row r="5" spans="1:5" s="87" customFormat="1" ht="12.75" x14ac:dyDescent="0.2">
      <c r="A5" s="88" t="s">
        <v>103</v>
      </c>
      <c r="B5" s="89" t="s">
        <v>104</v>
      </c>
      <c r="C5" s="90">
        <v>5.26</v>
      </c>
      <c r="D5" s="65">
        <v>1</v>
      </c>
      <c r="E5" s="91">
        <f t="shared" si="0"/>
        <v>5.26</v>
      </c>
    </row>
    <row r="6" spans="1:5" s="87" customFormat="1" ht="12.75" x14ac:dyDescent="0.2">
      <c r="A6" s="88" t="s">
        <v>105</v>
      </c>
      <c r="B6" s="89" t="s">
        <v>106</v>
      </c>
      <c r="C6" s="90">
        <v>5.26</v>
      </c>
      <c r="D6" s="65">
        <v>1</v>
      </c>
      <c r="E6" s="91">
        <f t="shared" si="0"/>
        <v>5.26</v>
      </c>
    </row>
    <row r="7" spans="1:5" s="87" customFormat="1" ht="12.75" x14ac:dyDescent="0.2">
      <c r="A7" s="88" t="s">
        <v>107</v>
      </c>
      <c r="B7" s="89" t="s">
        <v>108</v>
      </c>
      <c r="C7" s="90">
        <v>5.26</v>
      </c>
      <c r="D7" s="65">
        <v>1</v>
      </c>
      <c r="E7" s="91">
        <f t="shared" si="0"/>
        <v>5.26</v>
      </c>
    </row>
    <row r="8" spans="1:5" s="87" customFormat="1" ht="12.75" x14ac:dyDescent="0.2">
      <c r="A8" s="88" t="s">
        <v>109</v>
      </c>
      <c r="B8" s="89" t="s">
        <v>110</v>
      </c>
      <c r="C8" s="90">
        <v>5.26</v>
      </c>
      <c r="D8" s="65">
        <v>1</v>
      </c>
      <c r="E8" s="91">
        <f t="shared" si="0"/>
        <v>5.26</v>
      </c>
    </row>
    <row r="9" spans="1:5" s="87" customFormat="1" ht="12.75" x14ac:dyDescent="0.2">
      <c r="A9" s="88" t="s">
        <v>111</v>
      </c>
      <c r="B9" s="89" t="s">
        <v>112</v>
      </c>
      <c r="C9" s="90">
        <v>5.26</v>
      </c>
      <c r="D9" s="65">
        <v>1</v>
      </c>
      <c r="E9" s="91">
        <f t="shared" si="0"/>
        <v>5.26</v>
      </c>
    </row>
    <row r="10" spans="1:5" s="87" customFormat="1" ht="12.75" x14ac:dyDescent="0.2">
      <c r="A10" s="88" t="s">
        <v>113</v>
      </c>
      <c r="B10" s="89" t="s">
        <v>114</v>
      </c>
      <c r="C10" s="90">
        <v>5.26</v>
      </c>
      <c r="D10" s="65">
        <v>1</v>
      </c>
      <c r="E10" s="91">
        <f t="shared" si="0"/>
        <v>5.26</v>
      </c>
    </row>
    <row r="11" spans="1:5" s="87" customFormat="1" ht="12.75" x14ac:dyDescent="0.2">
      <c r="A11" s="88" t="s">
        <v>115</v>
      </c>
      <c r="B11" s="89" t="s">
        <v>116</v>
      </c>
      <c r="C11" s="90">
        <v>5.26</v>
      </c>
      <c r="D11" s="65">
        <v>1</v>
      </c>
      <c r="E11" s="91">
        <f t="shared" si="0"/>
        <v>5.26</v>
      </c>
    </row>
    <row r="12" spans="1:5" s="87" customFormat="1" ht="12.75" x14ac:dyDescent="0.2">
      <c r="A12" s="88" t="s">
        <v>117</v>
      </c>
      <c r="B12" s="89" t="s">
        <v>118</v>
      </c>
      <c r="C12" s="90">
        <v>5.26</v>
      </c>
      <c r="D12" s="65">
        <v>1</v>
      </c>
      <c r="E12" s="91">
        <f t="shared" si="0"/>
        <v>5.26</v>
      </c>
    </row>
    <row r="13" spans="1:5" s="87" customFormat="1" ht="12.75" x14ac:dyDescent="0.2">
      <c r="A13" s="88" t="s">
        <v>139</v>
      </c>
      <c r="B13" s="89" t="s">
        <v>140</v>
      </c>
      <c r="C13" s="90">
        <v>24.08</v>
      </c>
      <c r="D13" s="65">
        <v>1</v>
      </c>
      <c r="E13" s="91">
        <f t="shared" si="0"/>
        <v>24.08</v>
      </c>
    </row>
    <row r="14" spans="1:5" s="87" customFormat="1" ht="12.75" x14ac:dyDescent="0.2">
      <c r="A14" s="88" t="s">
        <v>141</v>
      </c>
      <c r="B14" s="89" t="s">
        <v>142</v>
      </c>
      <c r="C14" s="90">
        <v>77.040000000000006</v>
      </c>
      <c r="D14" s="65">
        <v>1</v>
      </c>
      <c r="E14" s="91">
        <f t="shared" si="0"/>
        <v>77.040000000000006</v>
      </c>
    </row>
    <row r="15" spans="1:5" s="87" customFormat="1" ht="12.75" x14ac:dyDescent="0.2">
      <c r="A15" s="88"/>
      <c r="B15" s="89" t="s">
        <v>277</v>
      </c>
      <c r="C15" s="90"/>
      <c r="D15" s="65"/>
      <c r="E15" s="91">
        <f>SUM(E4:E14)</f>
        <v>169.5</v>
      </c>
    </row>
  </sheetData>
  <sheetProtection algorithmName="SHA-512" hashValue="okY5O39+xEU4keqMYzADqFC3NVVHXR/IXulmnmyantyr7Hj95VJ08FONlbTti5ex/B7qVfMWZfzLgLkKmFN6EA==" saltValue="1C82tAUOCeK4YBALftj2Ow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2" sqref="A2"/>
    </sheetView>
  </sheetViews>
  <sheetFormatPr defaultRowHeight="15" x14ac:dyDescent="0.25"/>
  <cols>
    <col min="2" max="2" width="35.7109375" customWidth="1"/>
    <col min="5" max="5" width="9.140625" customWidth="1"/>
  </cols>
  <sheetData>
    <row r="1" spans="1:5" ht="59.25" customHeight="1" x14ac:dyDescent="0.25">
      <c r="A1" s="1"/>
      <c r="B1" s="1"/>
      <c r="C1" s="2"/>
      <c r="D1" s="43"/>
      <c r="E1" s="3"/>
    </row>
    <row r="2" spans="1:5" x14ac:dyDescent="0.25">
      <c r="A2" s="61" t="s">
        <v>0</v>
      </c>
      <c r="B2" s="61" t="s">
        <v>279</v>
      </c>
      <c r="C2" s="61" t="s">
        <v>2</v>
      </c>
      <c r="D2" s="62" t="s">
        <v>230</v>
      </c>
      <c r="E2" s="63" t="s">
        <v>286</v>
      </c>
    </row>
    <row r="3" spans="1:5" x14ac:dyDescent="0.25">
      <c r="A3" s="66"/>
      <c r="B3" s="67"/>
      <c r="C3" s="68"/>
      <c r="D3" s="69"/>
      <c r="E3" s="70"/>
    </row>
    <row r="4" spans="1:5" x14ac:dyDescent="0.25">
      <c r="A4" s="71" t="s">
        <v>73</v>
      </c>
      <c r="B4" s="72" t="s">
        <v>74</v>
      </c>
      <c r="C4" s="73">
        <v>4.88</v>
      </c>
      <c r="D4" s="74">
        <v>4</v>
      </c>
      <c r="E4" s="70">
        <f>C4*D4</f>
        <v>19.52</v>
      </c>
    </row>
    <row r="5" spans="1:5" x14ac:dyDescent="0.25">
      <c r="A5" s="71" t="s">
        <v>93</v>
      </c>
      <c r="B5" s="75" t="s">
        <v>94</v>
      </c>
      <c r="C5" s="73">
        <v>8.99</v>
      </c>
      <c r="D5" s="74">
        <v>1</v>
      </c>
      <c r="E5" s="70">
        <f t="shared" ref="E5:E28" si="0">C5*D5</f>
        <v>8.99</v>
      </c>
    </row>
    <row r="6" spans="1:5" x14ac:dyDescent="0.25">
      <c r="A6" s="71" t="s">
        <v>75</v>
      </c>
      <c r="B6" s="72" t="s">
        <v>76</v>
      </c>
      <c r="C6" s="73">
        <v>7.56</v>
      </c>
      <c r="D6" s="74">
        <v>1</v>
      </c>
      <c r="E6" s="70">
        <f t="shared" si="0"/>
        <v>7.56</v>
      </c>
    </row>
    <row r="7" spans="1:5" x14ac:dyDescent="0.25">
      <c r="A7" s="71" t="s">
        <v>5</v>
      </c>
      <c r="B7" s="72" t="s">
        <v>6</v>
      </c>
      <c r="C7" s="73">
        <v>2.16</v>
      </c>
      <c r="D7" s="74">
        <v>3</v>
      </c>
      <c r="E7" s="70">
        <f t="shared" si="0"/>
        <v>6.48</v>
      </c>
    </row>
    <row r="8" spans="1:5" x14ac:dyDescent="0.25">
      <c r="A8" s="71" t="s">
        <v>25</v>
      </c>
      <c r="B8" s="72" t="s">
        <v>26</v>
      </c>
      <c r="C8" s="73">
        <v>2.16</v>
      </c>
      <c r="D8" s="74">
        <v>2</v>
      </c>
      <c r="E8" s="70">
        <f t="shared" si="0"/>
        <v>4.32</v>
      </c>
    </row>
    <row r="9" spans="1:5" x14ac:dyDescent="0.25">
      <c r="A9" s="71" t="s">
        <v>27</v>
      </c>
      <c r="B9" s="72" t="s">
        <v>28</v>
      </c>
      <c r="C9" s="73">
        <v>2.16</v>
      </c>
      <c r="D9" s="74">
        <v>2</v>
      </c>
      <c r="E9" s="70">
        <f>C9*D9</f>
        <v>4.32</v>
      </c>
    </row>
    <row r="10" spans="1:5" x14ac:dyDescent="0.25">
      <c r="A10" s="71" t="s">
        <v>31</v>
      </c>
      <c r="B10" s="72" t="s">
        <v>32</v>
      </c>
      <c r="C10" s="73">
        <v>2.16</v>
      </c>
      <c r="D10" s="74">
        <v>2</v>
      </c>
      <c r="E10" s="70">
        <f t="shared" si="0"/>
        <v>4.32</v>
      </c>
    </row>
    <row r="11" spans="1:5" x14ac:dyDescent="0.25">
      <c r="A11" s="71" t="s">
        <v>35</v>
      </c>
      <c r="B11" s="72" t="s">
        <v>36</v>
      </c>
      <c r="C11" s="73">
        <v>2.16</v>
      </c>
      <c r="D11" s="74">
        <v>2</v>
      </c>
      <c r="E11" s="70">
        <f t="shared" si="0"/>
        <v>4.32</v>
      </c>
    </row>
    <row r="12" spans="1:5" x14ac:dyDescent="0.25">
      <c r="A12" s="71" t="s">
        <v>37</v>
      </c>
      <c r="B12" s="72" t="s">
        <v>38</v>
      </c>
      <c r="C12" s="73">
        <v>2.16</v>
      </c>
      <c r="D12" s="74">
        <v>2</v>
      </c>
      <c r="E12" s="70">
        <f t="shared" si="0"/>
        <v>4.32</v>
      </c>
    </row>
    <row r="13" spans="1:5" x14ac:dyDescent="0.25">
      <c r="A13" s="71" t="s">
        <v>7</v>
      </c>
      <c r="B13" s="72" t="s">
        <v>280</v>
      </c>
      <c r="C13" s="73">
        <v>2.16</v>
      </c>
      <c r="D13" s="74">
        <v>2</v>
      </c>
      <c r="E13" s="70">
        <f t="shared" si="0"/>
        <v>4.32</v>
      </c>
    </row>
    <row r="14" spans="1:5" x14ac:dyDescent="0.25">
      <c r="A14" s="71" t="s">
        <v>9</v>
      </c>
      <c r="B14" s="72" t="s">
        <v>10</v>
      </c>
      <c r="C14" s="73">
        <v>2.16</v>
      </c>
      <c r="D14" s="74">
        <v>2</v>
      </c>
      <c r="E14" s="70">
        <f t="shared" si="0"/>
        <v>4.32</v>
      </c>
    </row>
    <row r="15" spans="1:5" x14ac:dyDescent="0.25">
      <c r="A15" s="71" t="s">
        <v>281</v>
      </c>
      <c r="B15" s="72" t="s">
        <v>12</v>
      </c>
      <c r="C15" s="73">
        <v>2.16</v>
      </c>
      <c r="D15" s="74">
        <v>2</v>
      </c>
      <c r="E15" s="70">
        <f t="shared" si="0"/>
        <v>4.32</v>
      </c>
    </row>
    <row r="16" spans="1:5" x14ac:dyDescent="0.25">
      <c r="A16" s="71" t="s">
        <v>13</v>
      </c>
      <c r="B16" s="72" t="s">
        <v>14</v>
      </c>
      <c r="C16" s="73">
        <v>2.16</v>
      </c>
      <c r="D16" s="74">
        <v>2</v>
      </c>
      <c r="E16" s="70">
        <f t="shared" si="0"/>
        <v>4.32</v>
      </c>
    </row>
    <row r="17" spans="1:5" x14ac:dyDescent="0.25">
      <c r="A17" s="71" t="s">
        <v>15</v>
      </c>
      <c r="B17" s="72" t="s">
        <v>282</v>
      </c>
      <c r="C17" s="73">
        <v>2.16</v>
      </c>
      <c r="D17" s="74">
        <v>2</v>
      </c>
      <c r="E17" s="70">
        <f t="shared" si="0"/>
        <v>4.32</v>
      </c>
    </row>
    <row r="18" spans="1:5" x14ac:dyDescent="0.25">
      <c r="A18" s="71" t="s">
        <v>17</v>
      </c>
      <c r="B18" s="72" t="s">
        <v>18</v>
      </c>
      <c r="C18" s="73">
        <v>2.16</v>
      </c>
      <c r="D18" s="74">
        <v>2</v>
      </c>
      <c r="E18" s="70">
        <f t="shared" si="0"/>
        <v>4.32</v>
      </c>
    </row>
    <row r="19" spans="1:5" x14ac:dyDescent="0.25">
      <c r="A19" s="71" t="s">
        <v>19</v>
      </c>
      <c r="B19" s="72" t="s">
        <v>20</v>
      </c>
      <c r="C19" s="73">
        <v>2.16</v>
      </c>
      <c r="D19" s="74">
        <v>2</v>
      </c>
      <c r="E19" s="70">
        <f t="shared" si="0"/>
        <v>4.32</v>
      </c>
    </row>
    <row r="20" spans="1:5" x14ac:dyDescent="0.25">
      <c r="A20" s="71" t="s">
        <v>21</v>
      </c>
      <c r="B20" s="72" t="s">
        <v>283</v>
      </c>
      <c r="C20" s="73">
        <v>2.16</v>
      </c>
      <c r="D20" s="74">
        <v>2</v>
      </c>
      <c r="E20" s="70">
        <f t="shared" si="0"/>
        <v>4.32</v>
      </c>
    </row>
    <row r="21" spans="1:5" x14ac:dyDescent="0.25">
      <c r="A21" s="71" t="s">
        <v>65</v>
      </c>
      <c r="B21" s="72" t="s">
        <v>284</v>
      </c>
      <c r="C21" s="73">
        <v>24.61</v>
      </c>
      <c r="D21" s="74">
        <v>1</v>
      </c>
      <c r="E21" s="70">
        <f t="shared" si="0"/>
        <v>24.61</v>
      </c>
    </row>
    <row r="22" spans="1:5" x14ac:dyDescent="0.25">
      <c r="A22" s="71" t="s">
        <v>29</v>
      </c>
      <c r="B22" s="72" t="s">
        <v>30</v>
      </c>
      <c r="C22" s="73">
        <v>2.16</v>
      </c>
      <c r="D22" s="74">
        <v>2</v>
      </c>
      <c r="E22" s="70">
        <f t="shared" si="0"/>
        <v>4.32</v>
      </c>
    </row>
    <row r="23" spans="1:5" x14ac:dyDescent="0.25">
      <c r="A23" s="71" t="s">
        <v>33</v>
      </c>
      <c r="B23" s="72" t="s">
        <v>34</v>
      </c>
      <c r="C23" s="73">
        <v>2.16</v>
      </c>
      <c r="D23" s="74">
        <v>2</v>
      </c>
      <c r="E23" s="70">
        <f t="shared" si="0"/>
        <v>4.32</v>
      </c>
    </row>
    <row r="24" spans="1:5" x14ac:dyDescent="0.25">
      <c r="A24" s="71" t="s">
        <v>39</v>
      </c>
      <c r="B24" s="72" t="s">
        <v>40</v>
      </c>
      <c r="C24" s="73">
        <v>2.16</v>
      </c>
      <c r="D24" s="74">
        <v>2</v>
      </c>
      <c r="E24" s="70">
        <f t="shared" si="0"/>
        <v>4.32</v>
      </c>
    </row>
    <row r="25" spans="1:5" x14ac:dyDescent="0.25">
      <c r="A25" s="71" t="s">
        <v>121</v>
      </c>
      <c r="B25" s="72" t="s">
        <v>122</v>
      </c>
      <c r="C25" s="73">
        <v>13.16</v>
      </c>
      <c r="D25" s="74">
        <v>1</v>
      </c>
      <c r="E25" s="70">
        <f t="shared" si="0"/>
        <v>13.16</v>
      </c>
    </row>
    <row r="26" spans="1:5" x14ac:dyDescent="0.25">
      <c r="A26" s="71" t="s">
        <v>123</v>
      </c>
      <c r="B26" s="72" t="s">
        <v>124</v>
      </c>
      <c r="C26" s="73">
        <v>24.82</v>
      </c>
      <c r="D26" s="74">
        <v>1</v>
      </c>
      <c r="E26" s="70">
        <f t="shared" si="0"/>
        <v>24.82</v>
      </c>
    </row>
    <row r="27" spans="1:5" x14ac:dyDescent="0.25">
      <c r="A27" s="71" t="s">
        <v>125</v>
      </c>
      <c r="B27" s="72" t="s">
        <v>126</v>
      </c>
      <c r="C27" s="73">
        <v>24.82</v>
      </c>
      <c r="D27" s="74">
        <v>1</v>
      </c>
      <c r="E27" s="70">
        <f t="shared" si="0"/>
        <v>24.82</v>
      </c>
    </row>
    <row r="28" spans="1:5" x14ac:dyDescent="0.25">
      <c r="A28" s="71" t="s">
        <v>77</v>
      </c>
      <c r="B28" s="72" t="s">
        <v>296</v>
      </c>
      <c r="C28" s="73">
        <v>7.2</v>
      </c>
      <c r="D28" s="76">
        <v>1</v>
      </c>
      <c r="E28" s="70">
        <f t="shared" si="0"/>
        <v>7.2</v>
      </c>
    </row>
    <row r="29" spans="1:5" x14ac:dyDescent="0.25">
      <c r="A29" s="77"/>
      <c r="B29" s="78" t="s">
        <v>277</v>
      </c>
      <c r="C29" s="79"/>
      <c r="D29" s="80"/>
      <c r="E29" s="81">
        <f>SUM(E4:E28)</f>
        <v>206.27999999999992</v>
      </c>
    </row>
    <row r="30" spans="1:5" x14ac:dyDescent="0.25">
      <c r="A30" s="82"/>
      <c r="D30" s="83"/>
      <c r="E30" s="70"/>
    </row>
    <row r="31" spans="1:5" x14ac:dyDescent="0.25">
      <c r="A31" s="37"/>
      <c r="B31" s="38"/>
      <c r="C31" s="39"/>
      <c r="D31" s="40" t="s">
        <v>287</v>
      </c>
      <c r="E31" s="13"/>
    </row>
  </sheetData>
  <sheetProtection algorithmName="SHA-512" hashValue="OKyY0fdCTu2RXjGVPa/IVBxfYBuEgbzjGqDAJqYbdwky+8IYEXdcoMqBGkCCfLHyLczvGFxQws4A1cPfOa+0Tw==" saltValue="Hak6Dk617Li6jiHCJiJexg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 COMPLETA</vt:lpstr>
      <vt:lpstr>KIT ABERTURA FICHAS</vt:lpstr>
      <vt:lpstr>KIT ABERTURA LITERATURA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marcos silva</cp:lastModifiedBy>
  <cp:lastPrinted>2023-04-18T13:55:08Z</cp:lastPrinted>
  <dcterms:created xsi:type="dcterms:W3CDTF">2022-12-19T12:39:58Z</dcterms:created>
  <dcterms:modified xsi:type="dcterms:W3CDTF">2025-05-15T15:13:47Z</dcterms:modified>
</cp:coreProperties>
</file>